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2経営比較分析表\01 提出\"/>
    </mc:Choice>
  </mc:AlternateContent>
  <workbookProtection workbookAlgorithmName="SHA-512" workbookHashValue="q8D9JRJI3eyvul4hnrB5w8B0fFUNeeZdM0sFd7SQOFI3VeXFYDQ5evfRyAuDv5f07XGazOYVzERsabt2SMnAcA==" workbookSaltValue="GBHBga8siigwYQ1utydnkQ==" workbookSpinCount="100000" lockStructure="1"/>
  <bookViews>
    <workbookView xWindow="0" yWindow="0" windowWidth="19980" windowHeight="670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<sst xmlns="http://schemas.openxmlformats.org/spreadsheetml/2006/main" count="253" uniqueCount="116">
  <si>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</si>
  <si>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</si>
  <si>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</si>
  <si>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</si>
  <si>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</si>
  <si>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</si>
  <si>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</si>
  <si>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</si>
  <si>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</si>
  <si>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</si>
  <si>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</si>
  <si>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</si>
  <si>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</si>
  <si>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</si>
  <si>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</si>
  <si>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</si>
  <si>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</si>
  <si>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</si>
  <si>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</si>
  <si>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</si>
  <si>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</si>
  <si>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</si>
  <si>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</si>
  <si>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</si>
  <si>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</si>
  <si>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</si>
  <si>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</si>
  <si>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</si>
  <si>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</si>
  <si>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</si>
  <si>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</si>
  <si>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</si>
  <si>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</si>
  <si>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</si>
  <si>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</si>
  <si>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</si>
  <si>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</si>
  <si>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</si>
  <si>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</si>
  <si>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</si>
  <si>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</si>
  <si>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</si>
  <si>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</si>
  <si>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</si>
  <si>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</si>
  <si>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</si>
  <si>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</si>
  <si>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</si>
  <si>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</si>
  <si>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</si>
  <si>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</si>
  <si>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</si>
  <si>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</si>
  <si>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</si>
  <si>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</si>
  <si>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</si>
  <si>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</si>
  <si>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</si>
  <si>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</si>
  <si>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</si>
  <si>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</si>
  <si>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</si>
  <si>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</si>
  <si>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</si>
  <si>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</si>
  <si>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</si>
  <si>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</si>
  <si>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</si>
  <si>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</si>
  <si>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</si>
  <si>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</si>
  <si>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</si>
  <si>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</si>
  <si>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</si>
  <si>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</si>
  <si>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</si>
  <si>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</si>
  <si>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</si>
  <si>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</si>
  <si>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</si>
  <si>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</si>
  <si>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</si>
  <si>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</si>
  <si>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</si>
  <si>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</si>
  <si>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</si>
  <si>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</si>
  <si>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</si>
  <si>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</si>
  <si>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</si>
  <si>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</si>
  <si>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</si>
  <si>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</si>
  <si>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</si>
  <si>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</si>
  <si>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</si>
  <si>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</si>
  <si>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</si>
  <si>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</si>
  <si>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公共下水道</t>
  </si>
  <si>
    <t>Bd1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</si>
  <si>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</si>
  <si>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</si>
  <si>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</si>
  <si>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</si>
  <si>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</si>
  <si>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</si>
  <si>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</si>
  <si>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</si>
  <si>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</si>
  <si>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</si>
  <si>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</si>
  <si>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</si>
  <si>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平成29年度の地方公営企業法適用の際、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rPh sb="2" eb="4">
      <t>ユウケイ</t>
    </rPh>
    <rPh sb="4" eb="6">
      <t>コテイ</t>
    </rPh>
    <rPh sb="6" eb="8">
      <t>シサン</t>
    </rPh>
    <rPh sb="8" eb="10">
      <t>ゲンカ</t>
    </rPh>
    <rPh sb="10" eb="12">
      <t>ショウキャク</t>
    </rPh>
    <rPh sb="12" eb="13">
      <t>リツ</t>
    </rPh>
    <rPh sb="16" eb="18">
      <t>ヘイセイ</t>
    </rPh>
    <rPh sb="20" eb="22">
      <t>ネンド</t>
    </rPh>
    <rPh sb="23" eb="25">
      <t>チホウ</t>
    </rPh>
    <rPh sb="25" eb="27">
      <t>コウエイ</t>
    </rPh>
    <rPh sb="27" eb="29">
      <t>キギョウ</t>
    </rPh>
    <rPh sb="29" eb="30">
      <t>ホウ</t>
    </rPh>
    <rPh sb="30" eb="32">
      <t>テキヨウ</t>
    </rPh>
    <rPh sb="33" eb="34">
      <t>サイ</t>
    </rPh>
    <rPh sb="35" eb="36">
      <t>コウホウ</t>
    </rPh>
    <rPh sb="36" eb="38">
      <t>テキヨウ</t>
    </rPh>
    <rPh sb="38" eb="39">
      <t>マエ</t>
    </rPh>
    <rPh sb="40" eb="42">
      <t>ゲンカ</t>
    </rPh>
    <rPh sb="42" eb="44">
      <t>ショウキャク</t>
    </rPh>
    <rPh sb="44" eb="47">
      <t>ルイケイガク</t>
    </rPh>
    <rPh sb="48" eb="50">
      <t>コウジョ</t>
    </rPh>
    <rPh sb="52" eb="53">
      <t>ガク</t>
    </rPh>
    <rPh sb="54" eb="56">
      <t>ネンド</t>
    </rPh>
    <rPh sb="56" eb="58">
      <t>カイシ</t>
    </rPh>
    <rPh sb="58" eb="60">
      <t>ジテン</t>
    </rPh>
    <rPh sb="61" eb="63">
      <t>シサン</t>
    </rPh>
    <rPh sb="66" eb="68">
      <t>ケイジョウ</t>
    </rPh>
    <rPh sb="73" eb="75">
      <t>ゲンカ</t>
    </rPh>
    <rPh sb="75" eb="77">
      <t>ショウキャク</t>
    </rPh>
    <rPh sb="77" eb="80">
      <t>ルイケイガク</t>
    </rPh>
    <rPh sb="81" eb="82">
      <t>チイ</t>
    </rPh>
    <rPh sb="85" eb="88">
      <t>ヘイキンチ</t>
    </rPh>
    <rPh sb="89" eb="90">
      <t>オオ</t>
    </rPh>
    <rPh sb="92" eb="94">
      <t>シタマワ</t>
    </rPh>
    <rPh sb="100" eb="102">
      <t>カンキョ</t>
    </rPh>
    <rPh sb="102" eb="105">
      <t>ロウキュウカ</t>
    </rPh>
    <rPh sb="105" eb="106">
      <t>リツ</t>
    </rPh>
    <rPh sb="107" eb="108">
      <t>オヨ</t>
    </rPh>
    <rPh sb="111" eb="113">
      <t>カンキョ</t>
    </rPh>
    <rPh sb="113" eb="115">
      <t>カイゼン</t>
    </rPh>
    <rPh sb="115" eb="116">
      <t>リツ</t>
    </rPh>
    <rPh sb="119" eb="121">
      <t>ホウテイ</t>
    </rPh>
    <rPh sb="121" eb="123">
      <t>タイヨウ</t>
    </rPh>
    <rPh sb="123" eb="125">
      <t>ネンスウ</t>
    </rPh>
    <rPh sb="126" eb="127">
      <t>コ</t>
    </rPh>
    <rPh sb="131" eb="133">
      <t>カンキョ</t>
    </rPh>
    <rPh sb="134" eb="135">
      <t>ナ</t>
    </rPh>
    <rPh sb="139" eb="141">
      <t>ルイジ</t>
    </rPh>
    <rPh sb="141" eb="143">
      <t>ダンタイ</t>
    </rPh>
    <rPh sb="145" eb="146">
      <t>ヒク</t>
    </rPh>
    <rPh sb="147" eb="148">
      <t>アタイ</t>
    </rPh>
    <rPh sb="156" eb="158">
      <t>コンゴ</t>
    </rPh>
    <rPh sb="159" eb="162">
      <t>ショリジョウ</t>
    </rPh>
    <rPh sb="166" eb="167">
      <t>ジョウ</t>
    </rPh>
    <rPh sb="168" eb="169">
      <t>フク</t>
    </rPh>
    <rPh sb="171" eb="173">
      <t>シセツ</t>
    </rPh>
    <rPh sb="174" eb="177">
      <t>ロウキュウカ</t>
    </rPh>
    <rPh sb="180" eb="182">
      <t>ヒヨウ</t>
    </rPh>
    <rPh sb="183" eb="185">
      <t>ゾウカ</t>
    </rPh>
    <rPh sb="186" eb="188">
      <t>ケネン</t>
    </rPh>
    <rPh sb="193" eb="196">
      <t>サカタシ</t>
    </rPh>
    <rPh sb="196" eb="199">
      <t>ゲスイドウ</t>
    </rPh>
    <rPh sb="209" eb="211">
      <t>ケイカク</t>
    </rPh>
    <rPh sb="213" eb="214">
      <t>モト</t>
    </rPh>
    <rPh sb="217" eb="219">
      <t>シセツ</t>
    </rPh>
    <rPh sb="220" eb="222">
      <t>ジョウタイ</t>
    </rPh>
    <rPh sb="223" eb="225">
      <t>ヨソク</t>
    </rPh>
    <rPh sb="230" eb="233">
      <t>ケイカクテキ</t>
    </rPh>
    <rPh sb="235" eb="238">
      <t>コウリツテキ</t>
    </rPh>
    <rPh sb="239" eb="241">
      <t>シセツ</t>
    </rPh>
    <rPh sb="242" eb="244">
      <t>カンリ</t>
    </rPh>
    <rPh sb="245" eb="246">
      <t>オコナ</t>
    </rPh>
    <rPh sb="252" eb="254">
      <t>ショリ</t>
    </rPh>
    <rPh sb="254" eb="255">
      <t>ク</t>
    </rPh>
    <rPh sb="256" eb="258">
      <t>トウゴウ</t>
    </rPh>
    <rPh sb="261" eb="264">
      <t>ショリジョウ</t>
    </rPh>
    <rPh sb="265" eb="267">
      <t>ハイシ</t>
    </rPh>
    <rPh sb="267" eb="268">
      <t>トウ</t>
    </rPh>
    <rPh sb="269" eb="272">
      <t>バッポンテキ</t>
    </rPh>
    <rPh sb="273" eb="275">
      <t>タイサク</t>
    </rPh>
    <rPh sb="276" eb="278">
      <t>ヒツヨウ</t>
    </rPh>
    <phoneticPr fontId="4"/>
  </si>
  <si>
    <t>　平成29年度から下水道事業に地方公営企業法を適用したため、4か年のみの数値となる。
「①経常収支比率」は、使用料収入等で維持管理費や支払利息等の費用を賄い100％を超えたが、平均値を下回っている。使用料収入は減少傾向にあることから、更なる経営努力が必要である。
「②累積欠損金比率」は、純利益を計上し累積欠損金を減らしたものの、解消するには至らなかった。
「③流動比率」は、引当金の取崩しや未払金の減少など流動負債の減少により、やや改善した。
「④企業債残高対事業規模比率」は、企業債残高が大きいため平均値を大きく上回っているものの、投資の平準化等により改善傾向にある。
「⑤経費回収率」は、平均値を上回り100％を継続できたが、今後の厳しい経営環境を踏まえ、徹底した費用の削減等、適正な事業運営に努めなければならない。
「⑥汚水処理原価」は、依然として有収率が低く、汚水処理費が大きいことから、平均値を大きく上回っている。
「⑦施設利用率」は、人口減少等により施設規模が過大となっており、処理区の統合やダウンサイジングにより、適正な規模に改善する必要がある。
「⑧水洗化率」は、年々向上しているものの、平均値よりも低く、安定した収入を確保するためにも、今後より一層の接続推進に努める必要がある。</t>
    <rPh sb="1" eb="3">
      <t>ヘイセイ</t>
    </rPh>
    <rPh sb="5" eb="7">
      <t>ネンド</t>
    </rPh>
    <rPh sb="9" eb="12">
      <t>ゲスイドウ</t>
    </rPh>
    <rPh sb="12" eb="14">
      <t>ジギョウ</t>
    </rPh>
    <rPh sb="15" eb="17">
      <t>チホウ</t>
    </rPh>
    <rPh sb="17" eb="19">
      <t>コウエイ</t>
    </rPh>
    <rPh sb="19" eb="21">
      <t>キギョウ</t>
    </rPh>
    <rPh sb="21" eb="22">
      <t>ホウ</t>
    </rPh>
    <rPh sb="23" eb="25">
      <t>テキヨウ</t>
    </rPh>
    <rPh sb="32" eb="33">
      <t>ネン</t>
    </rPh>
    <rPh sb="36" eb="38">
      <t>スウチ</t>
    </rPh>
    <rPh sb="45" eb="47">
      <t>ケイジョウ</t>
    </rPh>
    <rPh sb="47" eb="49">
      <t>シュウシ</t>
    </rPh>
    <rPh sb="49" eb="51">
      <t>ヒリツ</t>
    </rPh>
    <rPh sb="54" eb="57">
      <t>シヨウリョウ</t>
    </rPh>
    <rPh sb="57" eb="59">
      <t>シュウニュウ</t>
    </rPh>
    <rPh sb="59" eb="60">
      <t>トウ</t>
    </rPh>
    <rPh sb="61" eb="63">
      <t>イジ</t>
    </rPh>
    <rPh sb="63" eb="66">
      <t>カンリヒ</t>
    </rPh>
    <rPh sb="67" eb="69">
      <t>シハライ</t>
    </rPh>
    <rPh sb="69" eb="71">
      <t>リソク</t>
    </rPh>
    <rPh sb="71" eb="72">
      <t>トウ</t>
    </rPh>
    <rPh sb="73" eb="75">
      <t>ヒヨウ</t>
    </rPh>
    <rPh sb="76" eb="77">
      <t>マカナ</t>
    </rPh>
    <rPh sb="83" eb="84">
      <t>コ</t>
    </rPh>
    <rPh sb="88" eb="91">
      <t>ヘイキンチ</t>
    </rPh>
    <rPh sb="92" eb="94">
      <t>シタマワ</t>
    </rPh>
    <rPh sb="99" eb="102">
      <t>シヨウリョウ</t>
    </rPh>
    <rPh sb="102" eb="104">
      <t>シュウニュウ</t>
    </rPh>
    <rPh sb="105" eb="107">
      <t>ゲンショウ</t>
    </rPh>
    <rPh sb="107" eb="109">
      <t>ケイコウ</t>
    </rPh>
    <rPh sb="117" eb="118">
      <t>サラ</t>
    </rPh>
    <rPh sb="120" eb="122">
      <t>ケイエイ</t>
    </rPh>
    <rPh sb="122" eb="124">
      <t>ドリョク</t>
    </rPh>
    <rPh sb="125" eb="127">
      <t>ヒツヨウ</t>
    </rPh>
    <rPh sb="134" eb="136">
      <t>ルイセキ</t>
    </rPh>
    <rPh sb="136" eb="138">
      <t>ケッソン</t>
    </rPh>
    <rPh sb="138" eb="139">
      <t>キン</t>
    </rPh>
    <rPh sb="139" eb="141">
      <t>ヒリツ</t>
    </rPh>
    <rPh sb="144" eb="147">
      <t>ジュンリエキ</t>
    </rPh>
    <rPh sb="148" eb="150">
      <t>ケイジョウ</t>
    </rPh>
    <rPh sb="151" eb="153">
      <t>ルイセキ</t>
    </rPh>
    <rPh sb="153" eb="155">
      <t>ケッソン</t>
    </rPh>
    <rPh sb="155" eb="156">
      <t>キン</t>
    </rPh>
    <rPh sb="157" eb="158">
      <t>ヘ</t>
    </rPh>
    <rPh sb="165" eb="167">
      <t>カイショウ</t>
    </rPh>
    <rPh sb="171" eb="172">
      <t>イタ</t>
    </rPh>
    <rPh sb="181" eb="183">
      <t>リュウドウ</t>
    </rPh>
    <rPh sb="183" eb="185">
      <t>ヒリツ</t>
    </rPh>
    <rPh sb="188" eb="190">
      <t>ヒキアテ</t>
    </rPh>
    <rPh sb="190" eb="191">
      <t>キン</t>
    </rPh>
    <rPh sb="192" eb="194">
      <t>トリクズ</t>
    </rPh>
    <rPh sb="196" eb="199">
      <t>ミハライキン</t>
    </rPh>
    <rPh sb="200" eb="202">
      <t>ゲンショウ</t>
    </rPh>
    <rPh sb="204" eb="206">
      <t>リュウドウ</t>
    </rPh>
    <rPh sb="206" eb="208">
      <t>フサイ</t>
    </rPh>
    <rPh sb="209" eb="211">
      <t>ゲンショウ</t>
    </rPh>
    <rPh sb="217" eb="219">
      <t>カイゼン</t>
    </rPh>
    <rPh sb="225" eb="227">
      <t>キギョウ</t>
    </rPh>
    <rPh sb="227" eb="228">
      <t>サイ</t>
    </rPh>
    <rPh sb="228" eb="230">
      <t>ザンダカ</t>
    </rPh>
    <rPh sb="230" eb="231">
      <t>タイ</t>
    </rPh>
    <rPh sb="231" eb="233">
      <t>ジギョウ</t>
    </rPh>
    <rPh sb="233" eb="235">
      <t>キボ</t>
    </rPh>
    <rPh sb="235" eb="237">
      <t>ヒリツ</t>
    </rPh>
    <rPh sb="240" eb="242">
      <t>キギョウ</t>
    </rPh>
    <rPh sb="242" eb="243">
      <t>サイ</t>
    </rPh>
    <rPh sb="243" eb="245">
      <t>ザンダカ</t>
    </rPh>
    <rPh sb="246" eb="247">
      <t>オオ</t>
    </rPh>
    <rPh sb="251" eb="254">
      <t>ヘイキンチ</t>
    </rPh>
    <rPh sb="255" eb="256">
      <t>オオ</t>
    </rPh>
    <rPh sb="258" eb="260">
      <t>ウワマワ</t>
    </rPh>
    <rPh sb="268" eb="270">
      <t>トウシ</t>
    </rPh>
    <rPh sb="271" eb="274">
      <t>ヘイジュンカ</t>
    </rPh>
    <rPh sb="274" eb="275">
      <t>トウ</t>
    </rPh>
    <rPh sb="278" eb="280">
      <t>カイゼン</t>
    </rPh>
    <rPh sb="280" eb="282">
      <t>ケイコウ</t>
    </rPh>
    <rPh sb="289" eb="291">
      <t>ケイヒ</t>
    </rPh>
    <rPh sb="291" eb="293">
      <t>カイシュウ</t>
    </rPh>
    <rPh sb="293" eb="294">
      <t>リツ</t>
    </rPh>
    <rPh sb="297" eb="300">
      <t>ヘイキンチ</t>
    </rPh>
    <rPh sb="301" eb="303">
      <t>ウワマワ</t>
    </rPh>
    <rPh sb="309" eb="311">
      <t>ケイゾク</t>
    </rPh>
    <rPh sb="316" eb="318">
      <t>コンゴ</t>
    </rPh>
    <rPh sb="319" eb="320">
      <t>キビ</t>
    </rPh>
    <rPh sb="322" eb="324">
      <t>ケイエイ</t>
    </rPh>
    <rPh sb="324" eb="326">
      <t>カンキョウ</t>
    </rPh>
    <rPh sb="327" eb="328">
      <t>フ</t>
    </rPh>
    <rPh sb="331" eb="333">
      <t>テッテイ</t>
    </rPh>
    <rPh sb="335" eb="337">
      <t>ヒヨウ</t>
    </rPh>
    <rPh sb="338" eb="340">
      <t>サクゲン</t>
    </rPh>
    <rPh sb="340" eb="341">
      <t>トウ</t>
    </rPh>
    <rPh sb="342" eb="344">
      <t>テキセイ</t>
    </rPh>
    <rPh sb="345" eb="347">
      <t>ジギョウ</t>
    </rPh>
    <rPh sb="347" eb="349">
      <t>ウンエイ</t>
    </rPh>
    <rPh sb="350" eb="351">
      <t>ツト</t>
    </rPh>
    <rPh sb="364" eb="366">
      <t>オスイ</t>
    </rPh>
    <rPh sb="366" eb="368">
      <t>ショリ</t>
    </rPh>
    <rPh sb="368" eb="370">
      <t>ゲンカ</t>
    </rPh>
    <rPh sb="373" eb="375">
      <t>イゼン</t>
    </rPh>
    <rPh sb="378" eb="381">
      <t>ユウシュウリツ</t>
    </rPh>
    <rPh sb="382" eb="383">
      <t>ヒク</t>
    </rPh>
    <rPh sb="385" eb="387">
      <t>オスイ</t>
    </rPh>
    <rPh sb="387" eb="389">
      <t>ショリ</t>
    </rPh>
    <rPh sb="389" eb="390">
      <t>ヒ</t>
    </rPh>
    <rPh sb="391" eb="392">
      <t>オオ</t>
    </rPh>
    <rPh sb="399" eb="401">
      <t>ヘイキン</t>
    </rPh>
    <rPh sb="401" eb="402">
      <t>アタイ</t>
    </rPh>
    <rPh sb="403" eb="404">
      <t>オオ</t>
    </rPh>
    <rPh sb="406" eb="408">
      <t>ウワマワ</t>
    </rPh>
    <rPh sb="416" eb="418">
      <t>シセツ</t>
    </rPh>
    <rPh sb="418" eb="420">
      <t>リヨウ</t>
    </rPh>
    <rPh sb="420" eb="421">
      <t>リツ</t>
    </rPh>
    <rPh sb="424" eb="426">
      <t>ジンコウ</t>
    </rPh>
    <rPh sb="426" eb="428">
      <t>ゲンショウ</t>
    </rPh>
    <rPh sb="428" eb="429">
      <t>トウ</t>
    </rPh>
    <rPh sb="432" eb="434">
      <t>シセツ</t>
    </rPh>
    <rPh sb="434" eb="436">
      <t>キボ</t>
    </rPh>
    <rPh sb="437" eb="439">
      <t>カダイ</t>
    </rPh>
    <rPh sb="446" eb="448">
      <t>ショリ</t>
    </rPh>
    <rPh sb="448" eb="449">
      <t>ク</t>
    </rPh>
    <rPh sb="450" eb="452">
      <t>トウゴウ</t>
    </rPh>
    <rPh sb="465" eb="467">
      <t>テキセイ</t>
    </rPh>
    <rPh sb="468" eb="470">
      <t>キボ</t>
    </rPh>
    <rPh sb="471" eb="473">
      <t>カイゼン</t>
    </rPh>
    <rPh sb="475" eb="477">
      <t>ヒツヨウ</t>
    </rPh>
    <rPh sb="484" eb="487">
      <t>スイセンカ</t>
    </rPh>
    <rPh sb="487" eb="488">
      <t>リツ</t>
    </rPh>
    <rPh sb="491" eb="493">
      <t>ネンネン</t>
    </rPh>
    <rPh sb="493" eb="495">
      <t>コウジョウ</t>
    </rPh>
    <rPh sb="503" eb="506">
      <t>ヘイキンチ</t>
    </rPh>
    <rPh sb="509" eb="510">
      <t>ヒク</t>
    </rPh>
    <rPh sb="512" eb="514">
      <t>アンテイ</t>
    </rPh>
    <rPh sb="516" eb="518">
      <t>シュウニュウ</t>
    </rPh>
    <rPh sb="519" eb="521">
      <t>カクホ</t>
    </rPh>
    <rPh sb="528" eb="530">
      <t>コンゴ</t>
    </rPh>
    <rPh sb="532" eb="534">
      <t>イッソウ</t>
    </rPh>
    <rPh sb="535" eb="537">
      <t>セツゾク</t>
    </rPh>
    <rPh sb="537" eb="539">
      <t>スイシン</t>
    </rPh>
    <rPh sb="540" eb="541">
      <t>ツト</t>
    </rPh>
    <rPh sb="543" eb="545">
      <t>ヒツヨウ</t>
    </rPh>
    <phoneticPr fontId="4"/>
  </si>
  <si>
    <t>　下水道事業に地方公営企業法を適用して4年目の決算となる。
　類似団体と比べて汚水処理原価が高く、施設利用率が低いことは、事業の効率性が悪いことを表している。また、水洗化率も向上の余地があることから、下水道への接続促進活動を強化する必要がある。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rPh sb="1" eb="4">
      <t>ゲスイドウ</t>
    </rPh>
    <rPh sb="4" eb="6">
      <t>ジギョウ</t>
    </rPh>
    <rPh sb="7" eb="9">
      <t>チホウ</t>
    </rPh>
    <rPh sb="9" eb="11">
      <t>コウエイ</t>
    </rPh>
    <rPh sb="11" eb="13">
      <t>キギョウ</t>
    </rPh>
    <rPh sb="13" eb="14">
      <t>ホウ</t>
    </rPh>
    <rPh sb="15" eb="17">
      <t>テキヨウ</t>
    </rPh>
    <rPh sb="20" eb="22">
      <t>ネンメ</t>
    </rPh>
    <rPh sb="23" eb="25">
      <t>ケッサン</t>
    </rPh>
    <rPh sb="31" eb="33">
      <t>ルイジ</t>
    </rPh>
    <rPh sb="33" eb="35">
      <t>ダンタイ</t>
    </rPh>
    <rPh sb="36" eb="37">
      <t>クラ</t>
    </rPh>
    <rPh sb="39" eb="41">
      <t>オスイ</t>
    </rPh>
    <rPh sb="41" eb="43">
      <t>ショリ</t>
    </rPh>
    <rPh sb="43" eb="45">
      <t>ゲンカ</t>
    </rPh>
    <rPh sb="46" eb="47">
      <t>タカ</t>
    </rPh>
    <rPh sb="49" eb="51">
      <t>シセツ</t>
    </rPh>
    <rPh sb="51" eb="53">
      <t>リヨウ</t>
    </rPh>
    <rPh sb="53" eb="54">
      <t>リツ</t>
    </rPh>
    <rPh sb="55" eb="56">
      <t>ヒク</t>
    </rPh>
    <rPh sb="61" eb="63">
      <t>ジギョウ</t>
    </rPh>
    <rPh sb="64" eb="67">
      <t>コウリツセイ</t>
    </rPh>
    <rPh sb="68" eb="69">
      <t>ワル</t>
    </rPh>
    <rPh sb="73" eb="74">
      <t>アラワ</t>
    </rPh>
    <rPh sb="82" eb="85">
      <t>スイセンカ</t>
    </rPh>
    <rPh sb="85" eb="86">
      <t>リツ</t>
    </rPh>
    <rPh sb="87" eb="89">
      <t>コウジョウ</t>
    </rPh>
    <rPh sb="90" eb="92">
      <t>ヨチ</t>
    </rPh>
    <rPh sb="100" eb="103">
      <t>ゲスイドウ</t>
    </rPh>
    <rPh sb="105" eb="107">
      <t>セツゾク</t>
    </rPh>
    <rPh sb="107" eb="109">
      <t>ソクシン</t>
    </rPh>
    <rPh sb="109" eb="111">
      <t>カツドウ</t>
    </rPh>
    <rPh sb="112" eb="114">
      <t>キョウカ</t>
    </rPh>
    <rPh sb="116" eb="118">
      <t>ヒツヨウ</t>
    </rPh>
    <rPh sb="124" eb="126">
      <t>コンゴ</t>
    </rPh>
    <rPh sb="127" eb="128">
      <t>サラ</t>
    </rPh>
    <rPh sb="129" eb="131">
      <t>ジンコウ</t>
    </rPh>
    <rPh sb="131" eb="133">
      <t>ゲンショウ</t>
    </rPh>
    <rPh sb="136" eb="139">
      <t>シヨウリョウ</t>
    </rPh>
    <rPh sb="139" eb="141">
      <t>シュウニュウ</t>
    </rPh>
    <rPh sb="142" eb="144">
      <t>ゲンショウ</t>
    </rPh>
    <rPh sb="146" eb="148">
      <t>シセツ</t>
    </rPh>
    <rPh sb="149" eb="152">
      <t>ロウキュウカ</t>
    </rPh>
    <rPh sb="155" eb="157">
      <t>ヒヨウ</t>
    </rPh>
    <rPh sb="158" eb="160">
      <t>ゾウカ</t>
    </rPh>
    <rPh sb="161" eb="163">
      <t>ケネン</t>
    </rPh>
    <rPh sb="166" eb="167">
      <t>ナカ</t>
    </rPh>
    <rPh sb="169" eb="172">
      <t>ゲスイドウ</t>
    </rPh>
    <rPh sb="172" eb="174">
      <t>ジギョウ</t>
    </rPh>
    <rPh sb="175" eb="177">
      <t>ジゾク</t>
    </rPh>
    <rPh sb="178" eb="180">
      <t>アンテイ</t>
    </rPh>
    <rPh sb="182" eb="184">
      <t>ケイエイ</t>
    </rPh>
    <rPh sb="185" eb="186">
      <t>モト</t>
    </rPh>
    <rPh sb="201" eb="204">
      <t>サカタシ</t>
    </rPh>
    <rPh sb="204" eb="207">
      <t>ゲスイドウ</t>
    </rPh>
    <rPh sb="207" eb="209">
      <t>ジギョウ</t>
    </rPh>
    <rPh sb="209" eb="211">
      <t>ケイエイ</t>
    </rPh>
    <rPh sb="211" eb="213">
      <t>センリャク</t>
    </rPh>
    <rPh sb="217" eb="221">
      <t>チュウチョウキテキ</t>
    </rPh>
    <rPh sb="222" eb="224">
      <t>ザイセイ</t>
    </rPh>
    <rPh sb="232" eb="234">
      <t>ショリ</t>
    </rPh>
    <rPh sb="234" eb="235">
      <t>ク</t>
    </rPh>
    <rPh sb="236" eb="238">
      <t>トウゴウ</t>
    </rPh>
    <rPh sb="246" eb="249">
      <t>コウイキカ</t>
    </rPh>
    <rPh sb="250" eb="253">
      <t>キョウドウカ</t>
    </rPh>
    <rPh sb="257" eb="259">
      <t>ケイエイ</t>
    </rPh>
    <rPh sb="259" eb="261">
      <t>キバン</t>
    </rPh>
    <rPh sb="262" eb="264">
      <t>キョウカ</t>
    </rPh>
    <rPh sb="280" eb="283">
      <t>コウリツテキ</t>
    </rPh>
    <rPh sb="284" eb="286">
      <t>シセツ</t>
    </rPh>
    <rPh sb="286" eb="289">
      <t>カンリトウ</t>
    </rPh>
    <rPh sb="290" eb="292">
      <t>ユウコウ</t>
    </rPh>
    <rPh sb="293" eb="295">
      <t>シサク</t>
    </rPh>
    <rPh sb="298" eb="300">
      <t>キョウリョク</t>
    </rPh>
    <rPh sb="301" eb="303">
      <t>ジッコウ</t>
    </rPh>
    <rPh sb="307" eb="30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</si>
</sst>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0.03</c:v>
                </c:pt>
                <c:pt idx="2">
                  <c:v>0.04</c:v>
                </c:pt>
                <c:pt idx="3">
                  <c:v>0.04</c:v>
                </c:pt>
                <c:pt idx="4">
                  <c:v>0.04</c:v>
                </c:pt>
              </c:numCache>
            </c:numRef>
          </c:val>
          <c:extLst>
            <c:ext xmlns:c16="http://schemas.microsoft.com/office/drawing/2014/chart" uri="{C3380CC4-5D6E-409C-BE32-E72D297353CC}">
              <c16:uniqueId val="{00000000-6A71-4681-945B-BFDC286F1D3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0.13</c:v>
                </c:pt>
                <c:pt idx="2">
                  <c:v>0.1</c:v>
                </c:pt>
                <c:pt idx="3">
                  <c:v>0.09</c:v>
                </c:pt>
                <c:pt idx="4">
                  <c:v>0.09</c:v>
                </c:pt>
              </c:numCache>
            </c:numRef>
          </c:val>
          <c:smooth val="0"/>
          <c:extLst>
            <c:ext xmlns:c16="http://schemas.microsoft.com/office/drawing/2014/chart" uri="{C3380CC4-5D6E-409C-BE32-E72D297353CC}">
              <c16:uniqueId val="{00000001-6A71-4681-945B-BFDC286F1D3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57.31</c:v>
                </c:pt>
                <c:pt idx="2">
                  <c:v>57.51</c:v>
                </c:pt>
                <c:pt idx="3">
                  <c:v>55.74</c:v>
                </c:pt>
                <c:pt idx="4">
                  <c:v>57.66</c:v>
                </c:pt>
              </c:numCache>
            </c:numRef>
          </c:val>
          <c:extLst>
            <c:ext xmlns:c16="http://schemas.microsoft.com/office/drawing/2014/chart" uri="{C3380CC4-5D6E-409C-BE32-E72D297353CC}">
              <c16:uniqueId val="{00000000-1369-4215-B408-9ECD8DB8D49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64.959999999999994</c:v>
                </c:pt>
                <c:pt idx="2">
                  <c:v>65.040000000000006</c:v>
                </c:pt>
                <c:pt idx="3">
                  <c:v>68.31</c:v>
                </c:pt>
                <c:pt idx="4">
                  <c:v>65.28</c:v>
                </c:pt>
              </c:numCache>
            </c:numRef>
          </c:val>
          <c:smooth val="0"/>
          <c:extLst>
            <c:ext xmlns:c16="http://schemas.microsoft.com/office/drawing/2014/chart" uri="{C3380CC4-5D6E-409C-BE32-E72D297353CC}">
              <c16:uniqueId val="{00000001-1369-4215-B408-9ECD8DB8D49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88.24</c:v>
                </c:pt>
                <c:pt idx="2">
                  <c:v>88.79</c:v>
                </c:pt>
                <c:pt idx="3">
                  <c:v>89.64</c:v>
                </c:pt>
                <c:pt idx="4">
                  <c:v>90.1</c:v>
                </c:pt>
              </c:numCache>
            </c:numRef>
          </c:val>
          <c:extLst>
            <c:ext xmlns:c16="http://schemas.microsoft.com/office/drawing/2014/chart" uri="{C3380CC4-5D6E-409C-BE32-E72D297353CC}">
              <c16:uniqueId val="{00000000-A263-4023-BC2B-95A12DE3C04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92.3</c:v>
                </c:pt>
                <c:pt idx="2">
                  <c:v>92.55</c:v>
                </c:pt>
                <c:pt idx="3">
                  <c:v>92.62</c:v>
                </c:pt>
                <c:pt idx="4">
                  <c:v>92.72</c:v>
                </c:pt>
              </c:numCache>
            </c:numRef>
          </c:val>
          <c:smooth val="0"/>
          <c:extLst>
            <c:ext xmlns:c16="http://schemas.microsoft.com/office/drawing/2014/chart" uri="{C3380CC4-5D6E-409C-BE32-E72D297353CC}">
              <c16:uniqueId val="{00000001-A263-4023-BC2B-95A12DE3C04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89.5</c:v>
                </c:pt>
                <c:pt idx="2">
                  <c:v>102.11</c:v>
                </c:pt>
                <c:pt idx="3">
                  <c:v>100.72</c:v>
                </c:pt>
                <c:pt idx="4">
                  <c:v>103.19</c:v>
                </c:pt>
              </c:numCache>
            </c:numRef>
          </c:val>
          <c:extLst>
            <c:ext xmlns:c16="http://schemas.microsoft.com/office/drawing/2014/chart" uri="{C3380CC4-5D6E-409C-BE32-E72D297353CC}">
              <c16:uniqueId val="{00000000-C5B9-4379-9587-C03E4789435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108.03</c:v>
                </c:pt>
                <c:pt idx="2">
                  <c:v>106.9</c:v>
                </c:pt>
                <c:pt idx="3">
                  <c:v>106.99</c:v>
                </c:pt>
                <c:pt idx="4">
                  <c:v>107.85</c:v>
                </c:pt>
              </c:numCache>
            </c:numRef>
          </c:val>
          <c:smooth val="0"/>
          <c:extLst>
            <c:ext xmlns:c16="http://schemas.microsoft.com/office/drawing/2014/chart" uri="{C3380CC4-5D6E-409C-BE32-E72D297353CC}">
              <c16:uniqueId val="{00000001-C5B9-4379-9587-C03E4789435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4.43</c:v>
                </c:pt>
                <c:pt idx="2">
                  <c:v>8.16</c:v>
                </c:pt>
                <c:pt idx="3">
                  <c:v>11.14</c:v>
                </c:pt>
                <c:pt idx="4">
                  <c:v>14.53</c:v>
                </c:pt>
              </c:numCache>
            </c:numRef>
          </c:val>
          <c:extLst>
            <c:ext xmlns:c16="http://schemas.microsoft.com/office/drawing/2014/chart" uri="{C3380CC4-5D6E-409C-BE32-E72D297353CC}">
              <c16:uniqueId val="{00000000-2DAB-49C7-8222-4DFB1FDF343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25.61</c:v>
                </c:pt>
                <c:pt idx="2">
                  <c:v>26.13</c:v>
                </c:pt>
                <c:pt idx="3">
                  <c:v>26.36</c:v>
                </c:pt>
                <c:pt idx="4">
                  <c:v>23.79</c:v>
                </c:pt>
              </c:numCache>
            </c:numRef>
          </c:val>
          <c:smooth val="0"/>
          <c:extLst>
            <c:ext xmlns:c16="http://schemas.microsoft.com/office/drawing/2014/chart" uri="{C3380CC4-5D6E-409C-BE32-E72D297353CC}">
              <c16:uniqueId val="{00000001-2DAB-49C7-8222-4DFB1FDF343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AC5-4EE4-A4EC-DA3C1D7370E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1.07</c:v>
                </c:pt>
                <c:pt idx="2">
                  <c:v>1.03</c:v>
                </c:pt>
                <c:pt idx="3">
                  <c:v>1.43</c:v>
                </c:pt>
                <c:pt idx="4">
                  <c:v>1.22</c:v>
                </c:pt>
              </c:numCache>
            </c:numRef>
          </c:val>
          <c:smooth val="0"/>
          <c:extLst>
            <c:ext xmlns:c16="http://schemas.microsoft.com/office/drawing/2014/chart" uri="{C3380CC4-5D6E-409C-BE32-E72D297353CC}">
              <c16:uniqueId val="{00000001-3AC5-4EE4-A4EC-DA3C1D7370E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16.84</c:v>
                </c:pt>
                <c:pt idx="2">
                  <c:v>15.53</c:v>
                </c:pt>
                <c:pt idx="3">
                  <c:v>15.9</c:v>
                </c:pt>
                <c:pt idx="4">
                  <c:v>11.18</c:v>
                </c:pt>
              </c:numCache>
            </c:numRef>
          </c:val>
          <c:extLst>
            <c:ext xmlns:c16="http://schemas.microsoft.com/office/drawing/2014/chart" uri="{C3380CC4-5D6E-409C-BE32-E72D297353CC}">
              <c16:uniqueId val="{00000000-A952-4C55-805F-A7CBC68CE06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13.55</c:v>
                </c:pt>
                <c:pt idx="2">
                  <c:v>9.06</c:v>
                </c:pt>
                <c:pt idx="3">
                  <c:v>7.42</c:v>
                </c:pt>
                <c:pt idx="4">
                  <c:v>4.72</c:v>
                </c:pt>
              </c:numCache>
            </c:numRef>
          </c:val>
          <c:smooth val="0"/>
          <c:extLst>
            <c:ext xmlns:c16="http://schemas.microsoft.com/office/drawing/2014/chart" uri="{C3380CC4-5D6E-409C-BE32-E72D297353CC}">
              <c16:uniqueId val="{00000001-A952-4C55-805F-A7CBC68CE06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47.96</c:v>
                </c:pt>
                <c:pt idx="2">
                  <c:v>51.15</c:v>
                </c:pt>
                <c:pt idx="3">
                  <c:v>35.72</c:v>
                </c:pt>
                <c:pt idx="4">
                  <c:v>39.36</c:v>
                </c:pt>
              </c:numCache>
            </c:numRef>
          </c:val>
          <c:extLst>
            <c:ext xmlns:c16="http://schemas.microsoft.com/office/drawing/2014/chart" uri="{C3380CC4-5D6E-409C-BE32-E72D297353CC}">
              <c16:uniqueId val="{00000000-3341-4C74-8E5E-7C5188AC4D6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78.45</c:v>
                </c:pt>
                <c:pt idx="2">
                  <c:v>76.31</c:v>
                </c:pt>
                <c:pt idx="3">
                  <c:v>68.180000000000007</c:v>
                </c:pt>
                <c:pt idx="4">
                  <c:v>67.930000000000007</c:v>
                </c:pt>
              </c:numCache>
            </c:numRef>
          </c:val>
          <c:smooth val="0"/>
          <c:extLst>
            <c:ext xmlns:c16="http://schemas.microsoft.com/office/drawing/2014/chart" uri="{C3380CC4-5D6E-409C-BE32-E72D297353CC}">
              <c16:uniqueId val="{00000001-3341-4C74-8E5E-7C5188AC4D6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1810.17</c:v>
                </c:pt>
                <c:pt idx="2">
                  <c:v>1729.27</c:v>
                </c:pt>
                <c:pt idx="3">
                  <c:v>1650.99</c:v>
                </c:pt>
                <c:pt idx="4">
                  <c:v>1526.36</c:v>
                </c:pt>
              </c:numCache>
            </c:numRef>
          </c:val>
          <c:extLst>
            <c:ext xmlns:c16="http://schemas.microsoft.com/office/drawing/2014/chart" uri="{C3380CC4-5D6E-409C-BE32-E72D297353CC}">
              <c16:uniqueId val="{00000000-9CBC-432F-8BED-6FACFC8F4CC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799.41</c:v>
                </c:pt>
                <c:pt idx="2">
                  <c:v>820.36</c:v>
                </c:pt>
                <c:pt idx="3">
                  <c:v>847.44</c:v>
                </c:pt>
                <c:pt idx="4">
                  <c:v>857.88</c:v>
                </c:pt>
              </c:numCache>
            </c:numRef>
          </c:val>
          <c:smooth val="0"/>
          <c:extLst>
            <c:ext xmlns:c16="http://schemas.microsoft.com/office/drawing/2014/chart" uri="{C3380CC4-5D6E-409C-BE32-E72D297353CC}">
              <c16:uniqueId val="{00000001-9CBC-432F-8BED-6FACFC8F4CC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F416-4F70-B800-E47E6168252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96.54</c:v>
                </c:pt>
                <c:pt idx="2">
                  <c:v>95.4</c:v>
                </c:pt>
                <c:pt idx="3">
                  <c:v>94.69</c:v>
                </c:pt>
                <c:pt idx="4">
                  <c:v>94.97</c:v>
                </c:pt>
              </c:numCache>
            </c:numRef>
          </c:val>
          <c:smooth val="0"/>
          <c:extLst>
            <c:ext xmlns:c16="http://schemas.microsoft.com/office/drawing/2014/chart" uri="{C3380CC4-5D6E-409C-BE32-E72D297353CC}">
              <c16:uniqueId val="{00000001-F416-4F70-B800-E47E6168252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204.53</c:v>
                </c:pt>
                <c:pt idx="2">
                  <c:v>204.02</c:v>
                </c:pt>
                <c:pt idx="3">
                  <c:v>204.27</c:v>
                </c:pt>
                <c:pt idx="4">
                  <c:v>205.93</c:v>
                </c:pt>
              </c:numCache>
            </c:numRef>
          </c:val>
          <c:extLst>
            <c:ext xmlns:c16="http://schemas.microsoft.com/office/drawing/2014/chart" uri="{C3380CC4-5D6E-409C-BE32-E72D297353CC}">
              <c16:uniqueId val="{00000000-5547-4287-908E-77B56488C9B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162.81</c:v>
                </c:pt>
                <c:pt idx="2">
                  <c:v>163.19999999999999</c:v>
                </c:pt>
                <c:pt idx="3">
                  <c:v>159.78</c:v>
                </c:pt>
                <c:pt idx="4">
                  <c:v>159.49</c:v>
                </c:pt>
              </c:numCache>
            </c:numRef>
          </c:val>
          <c:smooth val="0"/>
          <c:extLst>
            <c:ext xmlns:c16="http://schemas.microsoft.com/office/drawing/2014/chart" uri="{C3380CC4-5D6E-409C-BE32-E72D297353CC}">
              <c16:uniqueId val="{00000001-5547-4287-908E-77B56488C9B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A30"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酒田市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自治体職員</v>
      </c>
      <c r="AE8" s="50"/>
      <c r="AF8" s="50"/>
      <c r="AG8" s="50"/>
      <c r="AH8" s="50"/>
      <c r="AI8" s="50"/>
      <c r="AJ8" s="50"/>
      <c r="AK8" s="3"/>
      <c r="AL8" s="51">
        <f>データ!S6</f>
        <v>100172</v>
      </c>
      <c r="AM8" s="51"/>
      <c r="AN8" s="51"/>
      <c r="AO8" s="51"/>
      <c r="AP8" s="51"/>
      <c r="AQ8" s="51"/>
      <c r="AR8" s="51"/>
      <c r="AS8" s="51"/>
      <c r="AT8" s="46">
        <f>データ!T6</f>
        <v>602.97</v>
      </c>
      <c r="AU8" s="46"/>
      <c r="AV8" s="46"/>
      <c r="AW8" s="46"/>
      <c r="AX8" s="46"/>
      <c r="AY8" s="46"/>
      <c r="AZ8" s="46"/>
      <c r="BA8" s="46"/>
      <c r="BB8" s="46">
        <f>データ!U6</f>
        <v>166.13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58.08</v>
      </c>
      <c r="J10" s="46"/>
      <c r="K10" s="46"/>
      <c r="L10" s="46"/>
      <c r="M10" s="46"/>
      <c r="N10" s="46"/>
      <c r="O10" s="46"/>
      <c r="P10" s="46">
        <f>データ!P6</f>
        <v>75.69</v>
      </c>
      <c r="Q10" s="46"/>
      <c r="R10" s="46"/>
      <c r="S10" s="46"/>
      <c r="T10" s="46"/>
      <c r="U10" s="46"/>
      <c r="V10" s="46"/>
      <c r="W10" s="46">
        <f>データ!Q6</f>
        <v>63.4</v>
      </c>
      <c r="X10" s="46"/>
      <c r="Y10" s="46"/>
      <c r="Z10" s="46"/>
      <c r="AA10" s="46"/>
      <c r="AB10" s="46"/>
      <c r="AC10" s="46"/>
      <c r="AD10" s="51">
        <f>データ!R6</f>
        <v>4125</v>
      </c>
      <c r="AE10" s="51"/>
      <c r="AF10" s="51"/>
      <c r="AG10" s="51"/>
      <c r="AH10" s="51"/>
      <c r="AI10" s="51"/>
      <c r="AJ10" s="51"/>
      <c r="AK10" s="2"/>
      <c r="AL10" s="51">
        <f>データ!V6</f>
        <v>75340</v>
      </c>
      <c r="AM10" s="51"/>
      <c r="AN10" s="51"/>
      <c r="AO10" s="51"/>
      <c r="AP10" s="51"/>
      <c r="AQ10" s="51"/>
      <c r="AR10" s="51"/>
      <c r="AS10" s="51"/>
      <c r="AT10" s="46">
        <f>データ!W6</f>
        <v>23.57</v>
      </c>
      <c r="AU10" s="46"/>
      <c r="AV10" s="46"/>
      <c r="AW10" s="46"/>
      <c r="AX10" s="46"/>
      <c r="AY10" s="46"/>
      <c r="AZ10" s="46"/>
      <c r="BA10" s="46"/>
      <c r="BB10" s="46">
        <f>データ!X6</f>
        <v>3196.44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o22OwappoS3+cujCz2KvxuSkR4/K68g65crqBI+kJSV4yvcnvfqAQRv/3U8z1eOwpw+Z233GVfnlnuGCi9+PAQ==" saltValue="FdgGWD3S3eJbMJuYZNLzE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62049</v>
      </c>
      <c r="D6" s="33">
        <f t="shared" si="3"/>
        <v>46</v>
      </c>
      <c r="E6" s="33">
        <f t="shared" si="3"/>
        <v>17</v>
      </c>
      <c r="F6" s="33">
        <f t="shared" si="3"/>
        <v>1</v>
      </c>
      <c r="G6" s="33">
        <f t="shared" si="3"/>
        <v>0</v>
      </c>
      <c r="H6" s="33" t="str">
        <f t="shared" si="3"/>
        <v>山形県　酒田市</v>
      </c>
      <c r="I6" s="33" t="str">
        <f t="shared" si="3"/>
        <v>法適用</v>
      </c>
      <c r="J6" s="33" t="str">
        <f t="shared" si="3"/>
        <v>下水道事業</v>
      </c>
      <c r="K6" s="33" t="str">
        <f t="shared" si="3"/>
        <v>公共下水道</v>
      </c>
      <c r="L6" s="33" t="str">
        <f t="shared" si="3"/>
        <v>Bd1</v>
      </c>
      <c r="M6" s="33" t="str">
        <f t="shared" si="3"/>
        <v>自治体職員</v>
      </c>
      <c r="N6" s="34" t="str">
        <f t="shared" si="3"/>
        <v>-</v>
      </c>
      <c r="O6" s="34">
        <f t="shared" si="3"/>
        <v>58.08</v>
      </c>
      <c r="P6" s="34">
        <f t="shared" si="3"/>
        <v>75.69</v>
      </c>
      <c r="Q6" s="34">
        <f t="shared" si="3"/>
        <v>63.4</v>
      </c>
      <c r="R6" s="34">
        <f t="shared" si="3"/>
        <v>4125</v>
      </c>
      <c r="S6" s="34">
        <f t="shared" si="3"/>
        <v>100172</v>
      </c>
      <c r="T6" s="34">
        <f t="shared" si="3"/>
        <v>602.97</v>
      </c>
      <c r="U6" s="34">
        <f t="shared" si="3"/>
        <v>166.13</v>
      </c>
      <c r="V6" s="34">
        <f t="shared" si="3"/>
        <v>75340</v>
      </c>
      <c r="W6" s="34">
        <f t="shared" si="3"/>
        <v>23.57</v>
      </c>
      <c r="X6" s="34">
        <f t="shared" si="3"/>
        <v>3196.44</v>
      </c>
      <c r="Y6" s="35" t="str">
        <f>IF(Y7="",NA(),Y7)</f>
        <v>-</v>
      </c>
      <c r="Z6" s="35">
        <f t="shared" ref="Z6:AH6" si="4">IF(Z7="",NA(),Z7)</f>
        <v>89.5</v>
      </c>
      <c r="AA6" s="35">
        <f t="shared" si="4"/>
        <v>102.11</v>
      </c>
      <c r="AB6" s="35">
        <f t="shared" si="4"/>
        <v>100.72</v>
      </c>
      <c r="AC6" s="35">
        <f t="shared" si="4"/>
        <v>103.19</v>
      </c>
      <c r="AD6" s="35" t="str">
        <f t="shared" si="4"/>
        <v>-</v>
      </c>
      <c r="AE6" s="35">
        <f t="shared" si="4"/>
        <v>108.03</v>
      </c>
      <c r="AF6" s="35">
        <f t="shared" si="4"/>
        <v>106.9</v>
      </c>
      <c r="AG6" s="35">
        <f t="shared" si="4"/>
        <v>106.99</v>
      </c>
      <c r="AH6" s="35">
        <f t="shared" si="4"/>
        <v>107.85</v>
      </c>
      <c r="AI6" s="34" t="str">
        <f>IF(AI7="","",IF(AI7="-","【-】","【"&amp;SUBSTITUTE(TEXT(AI7,"#,##0.00"),"-","△")&amp;"】"))</f>
        <v>【106.67】</v>
      </c>
      <c r="AJ6" s="35" t="str">
        <f>IF(AJ7="",NA(),AJ7)</f>
        <v>-</v>
      </c>
      <c r="AK6" s="35">
        <f t="shared" ref="AK6:AS6" si="5">IF(AK7="",NA(),AK7)</f>
        <v>16.84</v>
      </c>
      <c r="AL6" s="35">
        <f t="shared" si="5"/>
        <v>15.53</v>
      </c>
      <c r="AM6" s="35">
        <f t="shared" si="5"/>
        <v>15.9</v>
      </c>
      <c r="AN6" s="35">
        <f t="shared" si="5"/>
        <v>11.18</v>
      </c>
      <c r="AO6" s="35" t="str">
        <f t="shared" si="5"/>
        <v>-</v>
      </c>
      <c r="AP6" s="35">
        <f t="shared" si="5"/>
        <v>13.55</v>
      </c>
      <c r="AQ6" s="35">
        <f t="shared" si="5"/>
        <v>9.06</v>
      </c>
      <c r="AR6" s="35">
        <f t="shared" si="5"/>
        <v>7.42</v>
      </c>
      <c r="AS6" s="35">
        <f t="shared" si="5"/>
        <v>4.72</v>
      </c>
      <c r="AT6" s="34" t="str">
        <f>IF(AT7="","",IF(AT7="-","【-】","【"&amp;SUBSTITUTE(TEXT(AT7,"#,##0.00"),"-","△")&amp;"】"))</f>
        <v>【3.64】</v>
      </c>
      <c r="AU6" s="35" t="str">
        <f>IF(AU7="",NA(),AU7)</f>
        <v>-</v>
      </c>
      <c r="AV6" s="35">
        <f t="shared" ref="AV6:BD6" si="6">IF(AV7="",NA(),AV7)</f>
        <v>47.96</v>
      </c>
      <c r="AW6" s="35">
        <f t="shared" si="6"/>
        <v>51.15</v>
      </c>
      <c r="AX6" s="35">
        <f t="shared" si="6"/>
        <v>35.72</v>
      </c>
      <c r="AY6" s="35">
        <f t="shared" si="6"/>
        <v>39.36</v>
      </c>
      <c r="AZ6" s="35" t="str">
        <f t="shared" si="6"/>
        <v>-</v>
      </c>
      <c r="BA6" s="35">
        <f t="shared" si="6"/>
        <v>78.45</v>
      </c>
      <c r="BB6" s="35">
        <f t="shared" si="6"/>
        <v>76.31</v>
      </c>
      <c r="BC6" s="35">
        <f t="shared" si="6"/>
        <v>68.180000000000007</v>
      </c>
      <c r="BD6" s="35">
        <f t="shared" si="6"/>
        <v>67.930000000000007</v>
      </c>
      <c r="BE6" s="34" t="str">
        <f>IF(BE7="","",IF(BE7="-","【-】","【"&amp;SUBSTITUTE(TEXT(BE7,"#,##0.00"),"-","△")&amp;"】"))</f>
        <v>【67.52】</v>
      </c>
      <c r="BF6" s="35" t="str">
        <f>IF(BF7="",NA(),BF7)</f>
        <v>-</v>
      </c>
      <c r="BG6" s="35">
        <f t="shared" ref="BG6:BO6" si="7">IF(BG7="",NA(),BG7)</f>
        <v>1810.17</v>
      </c>
      <c r="BH6" s="35">
        <f t="shared" si="7"/>
        <v>1729.27</v>
      </c>
      <c r="BI6" s="35">
        <f t="shared" si="7"/>
        <v>1650.99</v>
      </c>
      <c r="BJ6" s="35">
        <f t="shared" si="7"/>
        <v>1526.36</v>
      </c>
      <c r="BK6" s="35" t="str">
        <f t="shared" si="7"/>
        <v>-</v>
      </c>
      <c r="BL6" s="35">
        <f t="shared" si="7"/>
        <v>799.41</v>
      </c>
      <c r="BM6" s="35">
        <f t="shared" si="7"/>
        <v>820.36</v>
      </c>
      <c r="BN6" s="35">
        <f t="shared" si="7"/>
        <v>847.44</v>
      </c>
      <c r="BO6" s="35">
        <f t="shared" si="7"/>
        <v>857.88</v>
      </c>
      <c r="BP6" s="34" t="str">
        <f>IF(BP7="","",IF(BP7="-","【-】","【"&amp;SUBSTITUTE(TEXT(BP7,"#,##0.00"),"-","△")&amp;"】"))</f>
        <v>【705.21】</v>
      </c>
      <c r="BQ6" s="35" t="str">
        <f>IF(BQ7="",NA(),BQ7)</f>
        <v>-</v>
      </c>
      <c r="BR6" s="35">
        <f t="shared" ref="BR6:BZ6" si="8">IF(BR7="",NA(),BR7)</f>
        <v>100</v>
      </c>
      <c r="BS6" s="35">
        <f t="shared" si="8"/>
        <v>100</v>
      </c>
      <c r="BT6" s="35">
        <f t="shared" si="8"/>
        <v>100</v>
      </c>
      <c r="BU6" s="35">
        <f t="shared" si="8"/>
        <v>100</v>
      </c>
      <c r="BV6" s="35" t="str">
        <f t="shared" si="8"/>
        <v>-</v>
      </c>
      <c r="BW6" s="35">
        <f t="shared" si="8"/>
        <v>96.54</v>
      </c>
      <c r="BX6" s="35">
        <f t="shared" si="8"/>
        <v>95.4</v>
      </c>
      <c r="BY6" s="35">
        <f t="shared" si="8"/>
        <v>94.69</v>
      </c>
      <c r="BZ6" s="35">
        <f t="shared" si="8"/>
        <v>94.97</v>
      </c>
      <c r="CA6" s="34" t="str">
        <f>IF(CA7="","",IF(CA7="-","【-】","【"&amp;SUBSTITUTE(TEXT(CA7,"#,##0.00"),"-","△")&amp;"】"))</f>
        <v>【98.96】</v>
      </c>
      <c r="CB6" s="35" t="str">
        <f>IF(CB7="",NA(),CB7)</f>
        <v>-</v>
      </c>
      <c r="CC6" s="35">
        <f t="shared" ref="CC6:CK6" si="9">IF(CC7="",NA(),CC7)</f>
        <v>204.53</v>
      </c>
      <c r="CD6" s="35">
        <f t="shared" si="9"/>
        <v>204.02</v>
      </c>
      <c r="CE6" s="35">
        <f t="shared" si="9"/>
        <v>204.27</v>
      </c>
      <c r="CF6" s="35">
        <f t="shared" si="9"/>
        <v>205.93</v>
      </c>
      <c r="CG6" s="35" t="str">
        <f t="shared" si="9"/>
        <v>-</v>
      </c>
      <c r="CH6" s="35">
        <f t="shared" si="9"/>
        <v>162.81</v>
      </c>
      <c r="CI6" s="35">
        <f t="shared" si="9"/>
        <v>163.19999999999999</v>
      </c>
      <c r="CJ6" s="35">
        <f t="shared" si="9"/>
        <v>159.78</v>
      </c>
      <c r="CK6" s="35">
        <f t="shared" si="9"/>
        <v>159.49</v>
      </c>
      <c r="CL6" s="34" t="str">
        <f>IF(CL7="","",IF(CL7="-","【-】","【"&amp;SUBSTITUTE(TEXT(CL7,"#,##0.00"),"-","△")&amp;"】"))</f>
        <v>【134.52】</v>
      </c>
      <c r="CM6" s="35" t="str">
        <f>IF(CM7="",NA(),CM7)</f>
        <v>-</v>
      </c>
      <c r="CN6" s="35">
        <f t="shared" ref="CN6:CV6" si="10">IF(CN7="",NA(),CN7)</f>
        <v>57.31</v>
      </c>
      <c r="CO6" s="35">
        <f t="shared" si="10"/>
        <v>57.51</v>
      </c>
      <c r="CP6" s="35">
        <f t="shared" si="10"/>
        <v>55.74</v>
      </c>
      <c r="CQ6" s="35">
        <f t="shared" si="10"/>
        <v>57.66</v>
      </c>
      <c r="CR6" s="35" t="str">
        <f t="shared" si="10"/>
        <v>-</v>
      </c>
      <c r="CS6" s="35">
        <f t="shared" si="10"/>
        <v>64.959999999999994</v>
      </c>
      <c r="CT6" s="35">
        <f t="shared" si="10"/>
        <v>65.040000000000006</v>
      </c>
      <c r="CU6" s="35">
        <f t="shared" si="10"/>
        <v>68.31</v>
      </c>
      <c r="CV6" s="35">
        <f t="shared" si="10"/>
        <v>65.28</v>
      </c>
      <c r="CW6" s="34" t="str">
        <f>IF(CW7="","",IF(CW7="-","【-】","【"&amp;SUBSTITUTE(TEXT(CW7,"#,##0.00"),"-","△")&amp;"】"))</f>
        <v>【59.57】</v>
      </c>
      <c r="CX6" s="35" t="str">
        <f>IF(CX7="",NA(),CX7)</f>
        <v>-</v>
      </c>
      <c r="CY6" s="35">
        <f t="shared" ref="CY6:DG6" si="11">IF(CY7="",NA(),CY7)</f>
        <v>88.24</v>
      </c>
      <c r="CZ6" s="35">
        <f t="shared" si="11"/>
        <v>88.79</v>
      </c>
      <c r="DA6" s="35">
        <f t="shared" si="11"/>
        <v>89.64</v>
      </c>
      <c r="DB6" s="35">
        <f t="shared" si="11"/>
        <v>90.1</v>
      </c>
      <c r="DC6" s="35" t="str">
        <f t="shared" si="11"/>
        <v>-</v>
      </c>
      <c r="DD6" s="35">
        <f t="shared" si="11"/>
        <v>92.3</v>
      </c>
      <c r="DE6" s="35">
        <f t="shared" si="11"/>
        <v>92.55</v>
      </c>
      <c r="DF6" s="35">
        <f t="shared" si="11"/>
        <v>92.62</v>
      </c>
      <c r="DG6" s="35">
        <f t="shared" si="11"/>
        <v>92.72</v>
      </c>
      <c r="DH6" s="34" t="str">
        <f>IF(DH7="","",IF(DH7="-","【-】","【"&amp;SUBSTITUTE(TEXT(DH7,"#,##0.00"),"-","△")&amp;"】"))</f>
        <v>【95.57】</v>
      </c>
      <c r="DI6" s="35" t="str">
        <f>IF(DI7="",NA(),DI7)</f>
        <v>-</v>
      </c>
      <c r="DJ6" s="35">
        <f t="shared" ref="DJ6:DR6" si="12">IF(DJ7="",NA(),DJ7)</f>
        <v>4.43</v>
      </c>
      <c r="DK6" s="35">
        <f t="shared" si="12"/>
        <v>8.16</v>
      </c>
      <c r="DL6" s="35">
        <f t="shared" si="12"/>
        <v>11.14</v>
      </c>
      <c r="DM6" s="35">
        <f t="shared" si="12"/>
        <v>14.53</v>
      </c>
      <c r="DN6" s="35" t="str">
        <f t="shared" si="12"/>
        <v>-</v>
      </c>
      <c r="DO6" s="35">
        <f t="shared" si="12"/>
        <v>25.61</v>
      </c>
      <c r="DP6" s="35">
        <f t="shared" si="12"/>
        <v>26.13</v>
      </c>
      <c r="DQ6" s="35">
        <f t="shared" si="12"/>
        <v>26.36</v>
      </c>
      <c r="DR6" s="35">
        <f t="shared" si="12"/>
        <v>23.79</v>
      </c>
      <c r="DS6" s="34" t="str">
        <f>IF(DS7="","",IF(DS7="-","【-】","【"&amp;SUBSTITUTE(TEXT(DS7,"#,##0.00"),"-","△")&amp;"】"))</f>
        <v>【36.52】</v>
      </c>
      <c r="DT6" s="35" t="str">
        <f>IF(DT7="",NA(),DT7)</f>
        <v>-</v>
      </c>
      <c r="DU6" s="34">
        <f t="shared" ref="DU6:EC6" si="13">IF(DU7="",NA(),DU7)</f>
        <v>0</v>
      </c>
      <c r="DV6" s="34">
        <f t="shared" si="13"/>
        <v>0</v>
      </c>
      <c r="DW6" s="34">
        <f t="shared" si="13"/>
        <v>0</v>
      </c>
      <c r="DX6" s="34">
        <f t="shared" si="13"/>
        <v>0</v>
      </c>
      <c r="DY6" s="35" t="str">
        <f t="shared" si="13"/>
        <v>-</v>
      </c>
      <c r="DZ6" s="35">
        <f t="shared" si="13"/>
        <v>1.07</v>
      </c>
      <c r="EA6" s="35">
        <f t="shared" si="13"/>
        <v>1.03</v>
      </c>
      <c r="EB6" s="35">
        <f t="shared" si="13"/>
        <v>1.43</v>
      </c>
      <c r="EC6" s="35">
        <f t="shared" si="13"/>
        <v>1.22</v>
      </c>
      <c r="ED6" s="34" t="str">
        <f>IF(ED7="","",IF(ED7="-","【-】","【"&amp;SUBSTITUTE(TEXT(ED7,"#,##0.00"),"-","△")&amp;"】"))</f>
        <v>【5.72】</v>
      </c>
      <c r="EE6" s="35" t="str">
        <f>IF(EE7="",NA(),EE7)</f>
        <v>-</v>
      </c>
      <c r="EF6" s="35">
        <f t="shared" ref="EF6:EN6" si="14">IF(EF7="",NA(),EF7)</f>
        <v>0.03</v>
      </c>
      <c r="EG6" s="35">
        <f t="shared" si="14"/>
        <v>0.04</v>
      </c>
      <c r="EH6" s="35">
        <f t="shared" si="14"/>
        <v>0.04</v>
      </c>
      <c r="EI6" s="35">
        <f t="shared" si="14"/>
        <v>0.04</v>
      </c>
      <c r="EJ6" s="35" t="str">
        <f t="shared" si="14"/>
        <v>-</v>
      </c>
      <c r="EK6" s="35">
        <f t="shared" si="14"/>
        <v>0.13</v>
      </c>
      <c r="EL6" s="35">
        <f t="shared" si="14"/>
        <v>0.1</v>
      </c>
      <c r="EM6" s="35">
        <f t="shared" si="14"/>
        <v>0.09</v>
      </c>
      <c r="EN6" s="35">
        <f t="shared" si="14"/>
        <v>0.09</v>
      </c>
      <c r="EO6" s="34" t="str">
        <f>IF(EO7="","",IF(EO7="-","【-】","【"&amp;SUBSTITUTE(TEXT(EO7,"#,##0.00"),"-","△")&amp;"】"))</f>
        <v>【0.30】</v>
      </c>
    </row>
    <row r="7" spans="1:148" s="36" customFormat="1" x14ac:dyDescent="0.15">
      <c r="A7" s="28"/>
      <c r="B7" s="37">
        <v>2020</v>
      </c>
      <c r="C7" s="37">
        <v>62049</v>
      </c>
      <c r="D7" s="37">
        <v>46</v>
      </c>
      <c r="E7" s="37">
        <v>17</v>
      </c>
      <c r="F7" s="37">
        <v>1</v>
      </c>
      <c r="G7" s="37">
        <v>0</v>
      </c>
      <c r="H7" s="37" t="s">
        <v>96</v>
      </c>
      <c r="I7" s="37" t="s">
        <v>97</v>
      </c>
      <c r="J7" s="37" t="s">
        <v>98</v>
      </c>
      <c r="K7" s="37" t="s">
        <v>99</v>
      </c>
      <c r="L7" s="37" t="s">
        <v>100</v>
      </c>
      <c r="M7" s="37" t="s">
        <v>101</v>
      </c>
      <c r="N7" s="38" t="s">
        <v>102</v>
      </c>
      <c r="O7" s="38">
        <v>58.08</v>
      </c>
      <c r="P7" s="38">
        <v>75.69</v>
      </c>
      <c r="Q7" s="38">
        <v>63.4</v>
      </c>
      <c r="R7" s="38">
        <v>4125</v>
      </c>
      <c r="S7" s="38">
        <v>100172</v>
      </c>
      <c r="T7" s="38">
        <v>602.97</v>
      </c>
      <c r="U7" s="38">
        <v>166.13</v>
      </c>
      <c r="V7" s="38">
        <v>75340</v>
      </c>
      <c r="W7" s="38">
        <v>23.57</v>
      </c>
      <c r="X7" s="38">
        <v>3196.44</v>
      </c>
      <c r="Y7" s="38" t="s">
        <v>102</v>
      </c>
      <c r="Z7" s="38">
        <v>89.5</v>
      </c>
      <c r="AA7" s="38">
        <v>102.11</v>
      </c>
      <c r="AB7" s="38">
        <v>100.72</v>
      </c>
      <c r="AC7" s="38">
        <v>103.19</v>
      </c>
      <c r="AD7" s="38" t="s">
        <v>102</v>
      </c>
      <c r="AE7" s="38">
        <v>108.03</v>
      </c>
      <c r="AF7" s="38">
        <v>106.9</v>
      </c>
      <c r="AG7" s="38">
        <v>106.99</v>
      </c>
      <c r="AH7" s="38">
        <v>107.85</v>
      </c>
      <c r="AI7" s="38">
        <v>106.67</v>
      </c>
      <c r="AJ7" s="38" t="s">
        <v>102</v>
      </c>
      <c r="AK7" s="38">
        <v>16.84</v>
      </c>
      <c r="AL7" s="38">
        <v>15.53</v>
      </c>
      <c r="AM7" s="38">
        <v>15.9</v>
      </c>
      <c r="AN7" s="38">
        <v>11.18</v>
      </c>
      <c r="AO7" s="38" t="s">
        <v>102</v>
      </c>
      <c r="AP7" s="38">
        <v>13.55</v>
      </c>
      <c r="AQ7" s="38">
        <v>9.06</v>
      </c>
      <c r="AR7" s="38">
        <v>7.42</v>
      </c>
      <c r="AS7" s="38">
        <v>4.72</v>
      </c>
      <c r="AT7" s="38">
        <v>3.64</v>
      </c>
      <c r="AU7" s="38" t="s">
        <v>102</v>
      </c>
      <c r="AV7" s="38">
        <v>47.96</v>
      </c>
      <c r="AW7" s="38">
        <v>51.15</v>
      </c>
      <c r="AX7" s="38">
        <v>35.72</v>
      </c>
      <c r="AY7" s="38">
        <v>39.36</v>
      </c>
      <c r="AZ7" s="38" t="s">
        <v>102</v>
      </c>
      <c r="BA7" s="38">
        <v>78.45</v>
      </c>
      <c r="BB7" s="38">
        <v>76.31</v>
      </c>
      <c r="BC7" s="38">
        <v>68.180000000000007</v>
      </c>
      <c r="BD7" s="38">
        <v>67.930000000000007</v>
      </c>
      <c r="BE7" s="38">
        <v>67.52</v>
      </c>
      <c r="BF7" s="38" t="s">
        <v>102</v>
      </c>
      <c r="BG7" s="38">
        <v>1810.17</v>
      </c>
      <c r="BH7" s="38">
        <v>1729.27</v>
      </c>
      <c r="BI7" s="38">
        <v>1650.99</v>
      </c>
      <c r="BJ7" s="38">
        <v>1526.36</v>
      </c>
      <c r="BK7" s="38" t="s">
        <v>102</v>
      </c>
      <c r="BL7" s="38">
        <v>799.41</v>
      </c>
      <c r="BM7" s="38">
        <v>820.36</v>
      </c>
      <c r="BN7" s="38">
        <v>847.44</v>
      </c>
      <c r="BO7" s="38">
        <v>857.88</v>
      </c>
      <c r="BP7" s="38">
        <v>705.21</v>
      </c>
      <c r="BQ7" s="38" t="s">
        <v>102</v>
      </c>
      <c r="BR7" s="38">
        <v>100</v>
      </c>
      <c r="BS7" s="38">
        <v>100</v>
      </c>
      <c r="BT7" s="38">
        <v>100</v>
      </c>
      <c r="BU7" s="38">
        <v>100</v>
      </c>
      <c r="BV7" s="38" t="s">
        <v>102</v>
      </c>
      <c r="BW7" s="38">
        <v>96.54</v>
      </c>
      <c r="BX7" s="38">
        <v>95.4</v>
      </c>
      <c r="BY7" s="38">
        <v>94.69</v>
      </c>
      <c r="BZ7" s="38">
        <v>94.97</v>
      </c>
      <c r="CA7" s="38">
        <v>98.96</v>
      </c>
      <c r="CB7" s="38" t="s">
        <v>102</v>
      </c>
      <c r="CC7" s="38">
        <v>204.53</v>
      </c>
      <c r="CD7" s="38">
        <v>204.02</v>
      </c>
      <c r="CE7" s="38">
        <v>204.27</v>
      </c>
      <c r="CF7" s="38">
        <v>205.93</v>
      </c>
      <c r="CG7" s="38" t="s">
        <v>102</v>
      </c>
      <c r="CH7" s="38">
        <v>162.81</v>
      </c>
      <c r="CI7" s="38">
        <v>163.19999999999999</v>
      </c>
      <c r="CJ7" s="38">
        <v>159.78</v>
      </c>
      <c r="CK7" s="38">
        <v>159.49</v>
      </c>
      <c r="CL7" s="38">
        <v>134.52000000000001</v>
      </c>
      <c r="CM7" s="38" t="s">
        <v>102</v>
      </c>
      <c r="CN7" s="38">
        <v>57.31</v>
      </c>
      <c r="CO7" s="38">
        <v>57.51</v>
      </c>
      <c r="CP7" s="38">
        <v>55.74</v>
      </c>
      <c r="CQ7" s="38">
        <v>57.66</v>
      </c>
      <c r="CR7" s="38" t="s">
        <v>102</v>
      </c>
      <c r="CS7" s="38">
        <v>64.959999999999994</v>
      </c>
      <c r="CT7" s="38">
        <v>65.040000000000006</v>
      </c>
      <c r="CU7" s="38">
        <v>68.31</v>
      </c>
      <c r="CV7" s="38">
        <v>65.28</v>
      </c>
      <c r="CW7" s="38">
        <v>59.57</v>
      </c>
      <c r="CX7" s="38" t="s">
        <v>102</v>
      </c>
      <c r="CY7" s="38">
        <v>88.24</v>
      </c>
      <c r="CZ7" s="38">
        <v>88.79</v>
      </c>
      <c r="DA7" s="38">
        <v>89.64</v>
      </c>
      <c r="DB7" s="38">
        <v>90.1</v>
      </c>
      <c r="DC7" s="38" t="s">
        <v>102</v>
      </c>
      <c r="DD7" s="38">
        <v>92.3</v>
      </c>
      <c r="DE7" s="38">
        <v>92.55</v>
      </c>
      <c r="DF7" s="38">
        <v>92.62</v>
      </c>
      <c r="DG7" s="38">
        <v>92.72</v>
      </c>
      <c r="DH7" s="38">
        <v>95.57</v>
      </c>
      <c r="DI7" s="38" t="s">
        <v>102</v>
      </c>
      <c r="DJ7" s="38">
        <v>4.43</v>
      </c>
      <c r="DK7" s="38">
        <v>8.16</v>
      </c>
      <c r="DL7" s="38">
        <v>11.14</v>
      </c>
      <c r="DM7" s="38">
        <v>14.53</v>
      </c>
      <c r="DN7" s="38" t="s">
        <v>102</v>
      </c>
      <c r="DO7" s="38">
        <v>25.61</v>
      </c>
      <c r="DP7" s="38">
        <v>26.13</v>
      </c>
      <c r="DQ7" s="38">
        <v>26.36</v>
      </c>
      <c r="DR7" s="38">
        <v>23.79</v>
      </c>
      <c r="DS7" s="38">
        <v>36.520000000000003</v>
      </c>
      <c r="DT7" s="38" t="s">
        <v>102</v>
      </c>
      <c r="DU7" s="38">
        <v>0</v>
      </c>
      <c r="DV7" s="38">
        <v>0</v>
      </c>
      <c r="DW7" s="38">
        <v>0</v>
      </c>
      <c r="DX7" s="38">
        <v>0</v>
      </c>
      <c r="DY7" s="38" t="s">
        <v>102</v>
      </c>
      <c r="DZ7" s="38">
        <v>1.07</v>
      </c>
      <c r="EA7" s="38">
        <v>1.03</v>
      </c>
      <c r="EB7" s="38">
        <v>1.43</v>
      </c>
      <c r="EC7" s="38">
        <v>1.22</v>
      </c>
      <c r="ED7" s="38">
        <v>5.72</v>
      </c>
      <c r="EE7" s="38" t="s">
        <v>102</v>
      </c>
      <c r="EF7" s="38">
        <v>0.03</v>
      </c>
      <c r="EG7" s="38">
        <v>0.04</v>
      </c>
      <c r="EH7" s="38">
        <v>0.04</v>
      </c>
      <c r="EI7" s="38">
        <v>0.04</v>
      </c>
      <c r="EJ7" s="38" t="s">
        <v>102</v>
      </c>
      <c r="EK7" s="38">
        <v>0.13</v>
      </c>
      <c r="EL7" s="38">
        <v>0.1</v>
      </c>
      <c r="EM7" s="38">
        <v>0.09</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江口 孝</cp:lastModifiedBy>
  <cp:lastPrinted>2022-01-17T06:36:21Z</cp:lastPrinted>
  <dcterms:created xsi:type="dcterms:W3CDTF">2021-12-03T07:07:46Z</dcterms:created>
  <dcterms:modified xsi:type="dcterms:W3CDTF">2022-01-17T07:02:34Z</dcterms:modified>
  <cp:category/>
</cp:coreProperties>
</file>