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2022-lg-filesv\共有フォルダ01\410_上下水道課\020_業務係\2023\03 下水道\030 浄化槽\03.決算統計関係\経営比較分析\R4\"/>
    </mc:Choice>
  </mc:AlternateContent>
  <workbookProtection workbookAlgorithmName="SHA-512" workbookHashValue="ldySqtHa9NeAzYmwGdgD2D1yqlOLJeNmBNhgC+X8p8ptr4/Kdm0QkDhjtdkvVClQqRrCqz2UANVrPnCNmN49Gw==" workbookSaltValue="s6l6coFkrv1Nlplc07cmSg=="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<sst xmlns="http://schemas.openxmlformats.org/spreadsheetml/2006/main" count="289" uniqueCount="116">
  <si>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</si>
  <si>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</si>
  <si>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</si>
  <si>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</si>
  <si>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</si>
  <si>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</si>
  <si>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</si>
  <si>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</si>
  <si>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</si>
  <si>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</si>
  <si>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</si>
  <si>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</si>
  <si>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</si>
  <si>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</si>
  <si>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</si>
  <si>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</si>
  <si>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</si>
  <si>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</si>
  <si>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</si>
  <si>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</si>
  <si>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</si>
  <si>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</si>
  <si>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</si>
  <si>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</si>
  <si>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</si>
  <si>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</si>
  <si>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</si>
  <si>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</si>
  <si>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</si>
  <si>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</si>
  <si>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</si>
  <si>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</si>
  <si>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</si>
  <si>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</si>
  <si>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</si>
  <si>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</si>
  <si>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</si>
  <si>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</si>
  <si>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</si>
  <si>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</si>
  <si>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</si>
  <si>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</si>
  <si>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</si>
  <si>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</si>
  <si>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</si>
  <si>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</si>
  <si>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</si>
  <si>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</si>
  <si>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</si>
  <si>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</si>
  <si>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</si>
  <si>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</si>
  <si>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</si>
  <si>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</si>
  <si>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</si>
  <si>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</si>
  <si>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</si>
  <si>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</si>
  <si>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</si>
  <si>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</si>
  <si>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</si>
  <si>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</si>
  <si>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</si>
  <si>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</si>
  <si>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</si>
  <si>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</si>
  <si>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</si>
  <si>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</si>
  <si>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</si>
  <si>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</si>
  <si>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</si>
  <si>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</si>
  <si>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</si>
  <si>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</si>
  <si>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</si>
  <si>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</si>
  <si>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</si>
  <si>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</si>
  <si>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</si>
  <si>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</si>
  <si>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</si>
  <si>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</si>
  <si>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</si>
  <si>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</si>
  <si>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</si>
  <si>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</si>
  <si>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</si>
  <si>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</si>
  <si>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</si>
  <si>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</si>
  <si>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</si>
  <si>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</si>
  <si>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</si>
  <si>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</si>
  <si>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</si>
  <si>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</si>
  <si>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長井市</t>
  </si>
  <si>
    <t>法適用</t>
  </si>
  <si>
    <t>下水道事業</t>
  </si>
  <si>
    <t>特定地域生活排水処理</t>
  </si>
  <si>
    <t>K2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</si>
  <si>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</si>
  <si>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</si>
  <si>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</si>
  <si>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</si>
  <si>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</si>
  <si>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</si>
  <si>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</si>
  <si>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</si>
  <si>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</si>
  <si>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</si>
  <si>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</si>
  <si>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</si>
  <si>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特定地域生活排水処理事業は、平成17年度から整備が始まり古いもので設置から15年以上が経過している。浄化槽の耐用年数は30年程度であり、現状として耐用年数を超えた施設（合併浄化槽）及び管渠等はないため、浄化槽本体について更新等は当面不要であるが、浄化槽構成部品（ブロワ等）の修繕・交換等の維持管理が必要であり、件数は年々増加している。
　なお、有形固定資産減価償却率が低い数値となっているが、これは企業会計移行前に取得した資産について、償却累計額と取得価格を相殺して計上しているため、減価償却累計額が反映されていないことによるものであり、実際には徐々に老朽化が進んでいる状況である。
※本事業は令和2年度に企業会計に移行しているため、令和元年度以前のデータは無し。</t>
    <rPh sb="1" eb="3">
      <t>トクテイ</t>
    </rPh>
    <rPh sb="3" eb="5">
      <t>チイキ</t>
    </rPh>
    <rPh sb="5" eb="7">
      <t>セイカツ</t>
    </rPh>
    <rPh sb="7" eb="9">
      <t>ハイスイ</t>
    </rPh>
    <rPh sb="9" eb="11">
      <t>ショリ</t>
    </rPh>
    <rPh sb="11" eb="13">
      <t>ジギョウ</t>
    </rPh>
    <rPh sb="15" eb="17">
      <t>ヘイセイ</t>
    </rPh>
    <rPh sb="19" eb="21">
      <t>ネンド</t>
    </rPh>
    <rPh sb="23" eb="25">
      <t>セイビ</t>
    </rPh>
    <rPh sb="26" eb="27">
      <t>ハジ</t>
    </rPh>
    <rPh sb="29" eb="30">
      <t>フル</t>
    </rPh>
    <rPh sb="34" eb="36">
      <t>セッチ</t>
    </rPh>
    <rPh sb="40" eb="41">
      <t>ネン</t>
    </rPh>
    <rPh sb="41" eb="43">
      <t>イジョウ</t>
    </rPh>
    <rPh sb="44" eb="46">
      <t>ケイカ</t>
    </rPh>
    <rPh sb="51" eb="54">
      <t>ジョウカソウ</t>
    </rPh>
    <rPh sb="55" eb="57">
      <t>タイヨウ</t>
    </rPh>
    <rPh sb="57" eb="59">
      <t>ネンスウ</t>
    </rPh>
    <rPh sb="62" eb="63">
      <t>ネン</t>
    </rPh>
    <rPh sb="63" eb="65">
      <t>テイド</t>
    </rPh>
    <rPh sb="69" eb="71">
      <t>ゲンジョウ</t>
    </rPh>
    <rPh sb="74" eb="76">
      <t>タイヨウ</t>
    </rPh>
    <rPh sb="76" eb="78">
      <t>ネンスウ</t>
    </rPh>
    <rPh sb="79" eb="80">
      <t>コ</t>
    </rPh>
    <rPh sb="82" eb="84">
      <t>シセツ</t>
    </rPh>
    <rPh sb="85" eb="87">
      <t>ガッペイ</t>
    </rPh>
    <rPh sb="87" eb="90">
      <t>ジョウカソウ</t>
    </rPh>
    <rPh sb="91" eb="92">
      <t>オヨ</t>
    </rPh>
    <rPh sb="93" eb="95">
      <t>カンキョ</t>
    </rPh>
    <rPh sb="95" eb="96">
      <t>トウ</t>
    </rPh>
    <rPh sb="102" eb="105">
      <t>ジョウカソウ</t>
    </rPh>
    <rPh sb="105" eb="107">
      <t>ホンタイ</t>
    </rPh>
    <rPh sb="111" eb="113">
      <t>コウシン</t>
    </rPh>
    <rPh sb="113" eb="114">
      <t>トウ</t>
    </rPh>
    <rPh sb="115" eb="117">
      <t>トウメン</t>
    </rPh>
    <rPh sb="117" eb="119">
      <t>フヨウ</t>
    </rPh>
    <rPh sb="124" eb="127">
      <t>ジョウカソウ</t>
    </rPh>
    <rPh sb="127" eb="129">
      <t>コウセイ</t>
    </rPh>
    <rPh sb="129" eb="131">
      <t>ブヒン</t>
    </rPh>
    <rPh sb="135" eb="136">
      <t>トウ</t>
    </rPh>
    <rPh sb="138" eb="140">
      <t>シュウゼン</t>
    </rPh>
    <rPh sb="141" eb="143">
      <t>コウカン</t>
    </rPh>
    <rPh sb="143" eb="144">
      <t>トウ</t>
    </rPh>
    <rPh sb="145" eb="147">
      <t>イジ</t>
    </rPh>
    <rPh sb="147" eb="149">
      <t>カンリ</t>
    </rPh>
    <rPh sb="150" eb="152">
      <t>ヒツヨウ</t>
    </rPh>
    <rPh sb="156" eb="158">
      <t>ケンスウ</t>
    </rPh>
    <rPh sb="159" eb="161">
      <t>ネンネン</t>
    </rPh>
    <rPh sb="161" eb="163">
      <t>ゾウカ</t>
    </rPh>
    <rPh sb="173" eb="175">
      <t>ユウケイ</t>
    </rPh>
    <rPh sb="175" eb="177">
      <t>コテイ</t>
    </rPh>
    <rPh sb="177" eb="179">
      <t>シサン</t>
    </rPh>
    <rPh sb="179" eb="181">
      <t>ゲンカ</t>
    </rPh>
    <rPh sb="181" eb="183">
      <t>ショウキャク</t>
    </rPh>
    <rPh sb="183" eb="184">
      <t>リツ</t>
    </rPh>
    <rPh sb="185" eb="186">
      <t>ヒク</t>
    </rPh>
    <rPh sb="187" eb="189">
      <t>スウチ</t>
    </rPh>
    <rPh sb="200" eb="202">
      <t>キギョウ</t>
    </rPh>
    <rPh sb="202" eb="204">
      <t>カイケイ</t>
    </rPh>
    <rPh sb="204" eb="206">
      <t>イコウ</t>
    </rPh>
    <rPh sb="206" eb="207">
      <t>マエ</t>
    </rPh>
    <rPh sb="208" eb="210">
      <t>シュトク</t>
    </rPh>
    <rPh sb="212" eb="214">
      <t>シサン</t>
    </rPh>
    <rPh sb="219" eb="221">
      <t>ショウキャク</t>
    </rPh>
    <rPh sb="221" eb="224">
      <t>ルイケイガク</t>
    </rPh>
    <rPh sb="225" eb="227">
      <t>シュトク</t>
    </rPh>
    <rPh sb="227" eb="229">
      <t>カカク</t>
    </rPh>
    <rPh sb="230" eb="232">
      <t>ソウサイ</t>
    </rPh>
    <rPh sb="234" eb="236">
      <t>ケイジョウ</t>
    </rPh>
    <rPh sb="243" eb="245">
      <t>ゲンカ</t>
    </rPh>
    <rPh sb="245" eb="247">
      <t>ショウキャク</t>
    </rPh>
    <rPh sb="247" eb="250">
      <t>ルイケイガク</t>
    </rPh>
    <rPh sb="251" eb="253">
      <t>ハンエイ</t>
    </rPh>
    <rPh sb="270" eb="272">
      <t>ジッサイ</t>
    </rPh>
    <rPh sb="274" eb="276">
      <t>ジョジョ</t>
    </rPh>
    <rPh sb="277" eb="279">
      <t>ロウキュウ</t>
    </rPh>
    <rPh sb="279" eb="280">
      <t>カ</t>
    </rPh>
    <rPh sb="281" eb="282">
      <t>スス</t>
    </rPh>
    <rPh sb="286" eb="288">
      <t>ジョウキョウ</t>
    </rPh>
    <rPh sb="295" eb="296">
      <t>ホン</t>
    </rPh>
    <rPh sb="296" eb="298">
      <t>ジギョウ</t>
    </rPh>
    <rPh sb="299" eb="301">
      <t>レイワ</t>
    </rPh>
    <rPh sb="302" eb="303">
      <t>ネン</t>
    </rPh>
    <rPh sb="303" eb="304">
      <t>ド</t>
    </rPh>
    <rPh sb="305" eb="307">
      <t>キギョウ</t>
    </rPh>
    <rPh sb="307" eb="309">
      <t>カイケイ</t>
    </rPh>
    <rPh sb="310" eb="312">
      <t>イコウ</t>
    </rPh>
    <rPh sb="319" eb="321">
      <t>レイワ</t>
    </rPh>
    <rPh sb="321" eb="323">
      <t>ガンネン</t>
    </rPh>
    <rPh sb="323" eb="324">
      <t>ド</t>
    </rPh>
    <rPh sb="324" eb="326">
      <t>イゼン</t>
    </rPh>
    <rPh sb="331" eb="332">
      <t>ナ</t>
    </rPh>
    <phoneticPr fontId="4"/>
  </si>
  <si>
    <t>　経営の健全化には、他会計繰入金に依存せず、使用料収入で経費を賄う必要がある。主な収益である使用料金の改定を実施するべきだが、他市町村や本市の下水道使用料金、人槽あたりの使用人員等を考慮すると使用料改定には踏み切れない状況であるため、経費回収率が低下すると思われる。
　今後、維持管理費の増加に伴い、経費回収率の低水準や欠損金が生じることがないように、今まで以上に効率的な維持管理に努め、経費節減を図っていく必要がある。</t>
    <rPh sb="1" eb="3">
      <t>ケイエイ</t>
    </rPh>
    <rPh sb="4" eb="7">
      <t>ケンゼンカ</t>
    </rPh>
    <rPh sb="10" eb="11">
      <t>タ</t>
    </rPh>
    <rPh sb="11" eb="13">
      <t>カイケイ</t>
    </rPh>
    <rPh sb="13" eb="15">
      <t>クリイレ</t>
    </rPh>
    <rPh sb="15" eb="16">
      <t>キン</t>
    </rPh>
    <rPh sb="17" eb="19">
      <t>イゾン</t>
    </rPh>
    <rPh sb="22" eb="25">
      <t>シヨウリョウ</t>
    </rPh>
    <rPh sb="25" eb="27">
      <t>シュウニュウ</t>
    </rPh>
    <rPh sb="28" eb="30">
      <t>ケイヒ</t>
    </rPh>
    <rPh sb="31" eb="32">
      <t>マカナ</t>
    </rPh>
    <rPh sb="33" eb="35">
      <t>ヒツヨウ</t>
    </rPh>
    <rPh sb="39" eb="40">
      <t>オモ</t>
    </rPh>
    <rPh sb="41" eb="43">
      <t>シュウエキ</t>
    </rPh>
    <rPh sb="46" eb="49">
      <t>シヨウリョウ</t>
    </rPh>
    <rPh sb="49" eb="50">
      <t>キン</t>
    </rPh>
    <rPh sb="51" eb="53">
      <t>カイテイ</t>
    </rPh>
    <rPh sb="54" eb="56">
      <t>ジッシ</t>
    </rPh>
    <rPh sb="63" eb="64">
      <t>タ</t>
    </rPh>
    <rPh sb="64" eb="67">
      <t>シチョウソン</t>
    </rPh>
    <rPh sb="68" eb="70">
      <t>ホンシ</t>
    </rPh>
    <rPh sb="71" eb="74">
      <t>ゲスイドウ</t>
    </rPh>
    <rPh sb="74" eb="77">
      <t>シヨウリョウ</t>
    </rPh>
    <rPh sb="77" eb="78">
      <t>キン</t>
    </rPh>
    <rPh sb="79" eb="81">
      <t>ニンソウ</t>
    </rPh>
    <rPh sb="85" eb="87">
      <t>シヨウ</t>
    </rPh>
    <rPh sb="87" eb="89">
      <t>ジンイン</t>
    </rPh>
    <rPh sb="89" eb="90">
      <t>トウ</t>
    </rPh>
    <rPh sb="91" eb="93">
      <t>コウリョ</t>
    </rPh>
    <rPh sb="96" eb="99">
      <t>シヨウリョウ</t>
    </rPh>
    <rPh sb="99" eb="101">
      <t>カイテイ</t>
    </rPh>
    <rPh sb="103" eb="104">
      <t>フ</t>
    </rPh>
    <rPh sb="105" eb="106">
      <t>キ</t>
    </rPh>
    <rPh sb="109" eb="111">
      <t>ジョウキョウ</t>
    </rPh>
    <rPh sb="117" eb="119">
      <t>ケイヒ</t>
    </rPh>
    <rPh sb="119" eb="121">
      <t>カイシュウ</t>
    </rPh>
    <rPh sb="121" eb="122">
      <t>リツ</t>
    </rPh>
    <rPh sb="123" eb="125">
      <t>テイカ</t>
    </rPh>
    <rPh sb="128" eb="129">
      <t>オモ</t>
    </rPh>
    <rPh sb="135" eb="137">
      <t>コンゴ</t>
    </rPh>
    <rPh sb="138" eb="140">
      <t>イジ</t>
    </rPh>
    <rPh sb="140" eb="143">
      <t>カンリヒ</t>
    </rPh>
    <rPh sb="144" eb="146">
      <t>ゾウカ</t>
    </rPh>
    <rPh sb="147" eb="148">
      <t>トモナ</t>
    </rPh>
    <rPh sb="150" eb="152">
      <t>ケイヒ</t>
    </rPh>
    <rPh sb="152" eb="154">
      <t>カイシュウ</t>
    </rPh>
    <rPh sb="154" eb="155">
      <t>リツ</t>
    </rPh>
    <rPh sb="160" eb="162">
      <t>ケッソン</t>
    </rPh>
    <rPh sb="162" eb="163">
      <t>キン</t>
    </rPh>
    <rPh sb="164" eb="165">
      <t>ショウ</t>
    </rPh>
    <rPh sb="176" eb="177">
      <t>イマ</t>
    </rPh>
    <rPh sb="179" eb="181">
      <t>イジョウ</t>
    </rPh>
    <rPh sb="182" eb="185">
      <t>コウリツテキ</t>
    </rPh>
    <rPh sb="186" eb="188">
      <t>イジ</t>
    </rPh>
    <rPh sb="188" eb="190">
      <t>カンリ</t>
    </rPh>
    <rPh sb="191" eb="192">
      <t>ツト</t>
    </rPh>
    <rPh sb="194" eb="196">
      <t>ケイヒ</t>
    </rPh>
    <rPh sb="196" eb="198">
      <t>セツゲン</t>
    </rPh>
    <rPh sb="199" eb="200">
      <t>ハカ</t>
    </rPh>
    <rPh sb="204" eb="206">
      <t>ヒツヨウ</t>
    </rPh>
    <phoneticPr fontId="4"/>
  </si>
  <si>
    <t xml:space="preserve">　①経常収支比率は、100%を超えているが、料金収入で賄えない部分を他会計繰入金に依存しており、繰入額は年々増加傾向であるため、経費節減に取り組む必要がある。
　②累積欠損金は生じていない。
　③流動比率は、類似団体と比較すると低水準だが、1年以内に償還する企業債を除いた流動負債の額は流動資産の額を下回っているため、支払い能力に問題が生じている状況ではない。
　④企業債残高対事業規模比率は、類似団体と比較し高い数値だが、これは一般会計負担の割合が減少し一般会計負担額が減少したためである。企業債は浄化槽の新設に伴い年々増加傾向のため、今後改善が必要である。
　⑤経費回収率は、類似団体と比較し高水準ではあるが、維持管理費の増加により減少傾向であるため、改善に取り組む必要がある。
　⑥汚水処理原価は、類似団体と比較し低水準ではあるが、維持管理費の増加により増加傾向であるため、経費節減に取り組んでいく必要がある。
　⑦施設利用率は、減少傾向であり、設置時からの世帯員数減少や核家族化によるスペック過大の家屋が増えている状況が考えられる。引き続き使用人員に見合った人員算定をしていく必要がある。
　⑧水洗化率については、当該事業における割合について示しているため、100％となる。
※本事業は令和2年度に企業会計に移行しているため、令和元年度以前のデータは無し。
</t>
    <rPh sb="2" eb="4">
      <t>ケイジョウ</t>
    </rPh>
    <rPh sb="4" eb="6">
      <t>シュウシ</t>
    </rPh>
    <rPh sb="6" eb="8">
      <t>ヒリツ</t>
    </rPh>
    <rPh sb="15" eb="16">
      <t>コ</t>
    </rPh>
    <rPh sb="22" eb="24">
      <t>リョウキン</t>
    </rPh>
    <rPh sb="24" eb="26">
      <t>シュウニュウ</t>
    </rPh>
    <rPh sb="27" eb="28">
      <t>マカナ</t>
    </rPh>
    <rPh sb="31" eb="33">
      <t>ブブン</t>
    </rPh>
    <rPh sb="34" eb="35">
      <t>タ</t>
    </rPh>
    <rPh sb="35" eb="37">
      <t>カイケイ</t>
    </rPh>
    <rPh sb="37" eb="39">
      <t>クリイレ</t>
    </rPh>
    <rPh sb="39" eb="40">
      <t>キン</t>
    </rPh>
    <rPh sb="41" eb="43">
      <t>イゾン</t>
    </rPh>
    <rPh sb="48" eb="50">
      <t>クリイレ</t>
    </rPh>
    <rPh sb="50" eb="51">
      <t>ガク</t>
    </rPh>
    <rPh sb="52" eb="54">
      <t>ネンネン</t>
    </rPh>
    <rPh sb="54" eb="56">
      <t>ゾウカ</t>
    </rPh>
    <rPh sb="56" eb="58">
      <t>ケイコウ</t>
    </rPh>
    <rPh sb="64" eb="66">
      <t>ケイヒ</t>
    </rPh>
    <rPh sb="66" eb="68">
      <t>セツゲン</t>
    </rPh>
    <rPh sb="69" eb="70">
      <t>ト</t>
    </rPh>
    <rPh sb="71" eb="72">
      <t>ク</t>
    </rPh>
    <rPh sb="73" eb="75">
      <t>ヒツヨウ</t>
    </rPh>
    <rPh sb="82" eb="84">
      <t>ルイセキ</t>
    </rPh>
    <rPh sb="84" eb="86">
      <t>ケッソン</t>
    </rPh>
    <rPh sb="86" eb="87">
      <t>キン</t>
    </rPh>
    <rPh sb="88" eb="89">
      <t>ショウ</t>
    </rPh>
    <rPh sb="98" eb="100">
      <t>リュウドウ</t>
    </rPh>
    <rPh sb="100" eb="102">
      <t>ヒリツ</t>
    </rPh>
    <rPh sb="104" eb="106">
      <t>ルイジ</t>
    </rPh>
    <rPh sb="106" eb="108">
      <t>ダンタイ</t>
    </rPh>
    <rPh sb="109" eb="111">
      <t>ヒカク</t>
    </rPh>
    <rPh sb="114" eb="117">
      <t>テイスイジュン</t>
    </rPh>
    <rPh sb="121" eb="122">
      <t>ネン</t>
    </rPh>
    <rPh sb="122" eb="124">
      <t>イナイ</t>
    </rPh>
    <rPh sb="125" eb="127">
      <t>ショウカン</t>
    </rPh>
    <rPh sb="129" eb="131">
      <t>キギョウ</t>
    </rPh>
    <rPh sb="131" eb="132">
      <t>サイ</t>
    </rPh>
    <rPh sb="133" eb="134">
      <t>ノゾ</t>
    </rPh>
    <rPh sb="136" eb="138">
      <t>リュウドウ</t>
    </rPh>
    <rPh sb="138" eb="140">
      <t>フサイ</t>
    </rPh>
    <rPh sb="141" eb="142">
      <t>ガク</t>
    </rPh>
    <rPh sb="143" eb="145">
      <t>リュウドウ</t>
    </rPh>
    <rPh sb="145" eb="147">
      <t>シサン</t>
    </rPh>
    <rPh sb="148" eb="149">
      <t>ガク</t>
    </rPh>
    <rPh sb="150" eb="152">
      <t>シタマワ</t>
    </rPh>
    <rPh sb="159" eb="161">
      <t>シハラ</t>
    </rPh>
    <rPh sb="162" eb="164">
      <t>ノウリョク</t>
    </rPh>
    <rPh sb="165" eb="167">
      <t>モンダイ</t>
    </rPh>
    <rPh sb="168" eb="169">
      <t>ショウ</t>
    </rPh>
    <rPh sb="173" eb="175">
      <t>ジョウキョウ</t>
    </rPh>
    <rPh sb="183" eb="185">
      <t>キギョウ</t>
    </rPh>
    <rPh sb="185" eb="186">
      <t>サイ</t>
    </rPh>
    <rPh sb="186" eb="187">
      <t>ザン</t>
    </rPh>
    <rPh sb="187" eb="188">
      <t>タカ</t>
    </rPh>
    <rPh sb="188" eb="189">
      <t>タイ</t>
    </rPh>
    <rPh sb="189" eb="191">
      <t>ジギョウ</t>
    </rPh>
    <rPh sb="191" eb="193">
      <t>キボ</t>
    </rPh>
    <rPh sb="193" eb="195">
      <t>ヒリツ</t>
    </rPh>
    <rPh sb="197" eb="199">
      <t>ルイジ</t>
    </rPh>
    <rPh sb="199" eb="201">
      <t>ダンタイ</t>
    </rPh>
    <rPh sb="202" eb="204">
      <t>ヒカク</t>
    </rPh>
    <rPh sb="207" eb="208">
      <t>スウ</t>
    </rPh>
    <rPh sb="215" eb="217">
      <t>イッパン</t>
    </rPh>
    <rPh sb="217" eb="219">
      <t>カイケイ</t>
    </rPh>
    <rPh sb="219" eb="221">
      <t>フタン</t>
    </rPh>
    <rPh sb="222" eb="224">
      <t>ワリアイ</t>
    </rPh>
    <rPh sb="225" eb="227">
      <t>ゲンショウ</t>
    </rPh>
    <rPh sb="228" eb="230">
      <t>イッパン</t>
    </rPh>
    <rPh sb="230" eb="232">
      <t>カイケイ</t>
    </rPh>
    <rPh sb="232" eb="234">
      <t>フタン</t>
    </rPh>
    <rPh sb="234" eb="235">
      <t>ガク</t>
    </rPh>
    <rPh sb="236" eb="238">
      <t>ゲンショウ</t>
    </rPh>
    <rPh sb="246" eb="248">
      <t>キギョウ</t>
    </rPh>
    <rPh sb="248" eb="249">
      <t>サイ</t>
    </rPh>
    <rPh sb="250" eb="253">
      <t>ジョウカソウ</t>
    </rPh>
    <rPh sb="254" eb="256">
      <t>シンセツ</t>
    </rPh>
    <rPh sb="257" eb="258">
      <t>トモナ</t>
    </rPh>
    <rPh sb="259" eb="261">
      <t>ネンネン</t>
    </rPh>
    <rPh sb="261" eb="263">
      <t>ゾウカ</t>
    </rPh>
    <rPh sb="263" eb="265">
      <t>ケイコウ</t>
    </rPh>
    <rPh sb="269" eb="271">
      <t>コンゴ</t>
    </rPh>
    <rPh sb="271" eb="273">
      <t>カイゼン</t>
    </rPh>
    <rPh sb="274" eb="276">
      <t>ヒツヨウ</t>
    </rPh>
    <rPh sb="283" eb="285">
      <t>ケイヒ</t>
    </rPh>
    <rPh sb="285" eb="287">
      <t>カイシュウ</t>
    </rPh>
    <rPh sb="287" eb="288">
      <t>リツ</t>
    </rPh>
    <rPh sb="290" eb="292">
      <t>ルイジ</t>
    </rPh>
    <rPh sb="292" eb="294">
      <t>ダンタイ</t>
    </rPh>
    <rPh sb="295" eb="297">
      <t>ヒカク</t>
    </rPh>
    <rPh sb="298" eb="299">
      <t>タカ</t>
    </rPh>
    <rPh sb="299" eb="301">
      <t>スイジュン</t>
    </rPh>
    <rPh sb="307" eb="309">
      <t>イジ</t>
    </rPh>
    <rPh sb="309" eb="312">
      <t>カンリヒ</t>
    </rPh>
    <rPh sb="313" eb="315">
      <t>ゾウカ</t>
    </rPh>
    <rPh sb="318" eb="320">
      <t>ゲンショウ</t>
    </rPh>
    <rPh sb="320" eb="322">
      <t>ケイコウ</t>
    </rPh>
    <rPh sb="328" eb="330">
      <t>カイゼン</t>
    </rPh>
    <rPh sb="331" eb="332">
      <t>ト</t>
    </rPh>
    <rPh sb="333" eb="334">
      <t>ク</t>
    </rPh>
    <rPh sb="335" eb="337">
      <t>ヒツヨウ</t>
    </rPh>
    <rPh sb="344" eb="346">
      <t>オスイ</t>
    </rPh>
    <rPh sb="346" eb="348">
      <t>ショリ</t>
    </rPh>
    <rPh sb="348" eb="350">
      <t>ゲンカ</t>
    </rPh>
    <rPh sb="352" eb="354">
      <t>ルイジ</t>
    </rPh>
    <rPh sb="354" eb="356">
      <t>ダンタイ</t>
    </rPh>
    <rPh sb="357" eb="359">
      <t>ヒカク</t>
    </rPh>
    <rPh sb="360" eb="361">
      <t>ヒク</t>
    </rPh>
    <rPh sb="361" eb="363">
      <t>スイジュン</t>
    </rPh>
    <rPh sb="369" eb="371">
      <t>イジ</t>
    </rPh>
    <rPh sb="371" eb="374">
      <t>カンリヒ</t>
    </rPh>
    <rPh sb="375" eb="377">
      <t>ゾウカ</t>
    </rPh>
    <rPh sb="380" eb="382">
      <t>ゾウカ</t>
    </rPh>
    <rPh sb="382" eb="384">
      <t>ケイコウ</t>
    </rPh>
    <rPh sb="390" eb="392">
      <t>ケイヒ</t>
    </rPh>
    <rPh sb="392" eb="394">
      <t>セツゲン</t>
    </rPh>
    <rPh sb="395" eb="396">
      <t>ト</t>
    </rPh>
    <rPh sb="397" eb="398">
      <t>ク</t>
    </rPh>
    <rPh sb="402" eb="404">
      <t>ヒツヨウ</t>
    </rPh>
    <rPh sb="411" eb="413">
      <t>シセツ</t>
    </rPh>
    <rPh sb="413" eb="415">
      <t>リヨウ</t>
    </rPh>
    <rPh sb="415" eb="416">
      <t>リツ</t>
    </rPh>
    <rPh sb="418" eb="420">
      <t>ゲンショウ</t>
    </rPh>
    <rPh sb="420" eb="422">
      <t>ケイコウ</t>
    </rPh>
    <rPh sb="426" eb="428">
      <t>セッチ</t>
    </rPh>
    <rPh sb="428" eb="429">
      <t>ジ</t>
    </rPh>
    <rPh sb="432" eb="435">
      <t>セタイイン</t>
    </rPh>
    <rPh sb="435" eb="436">
      <t>スウ</t>
    </rPh>
    <rPh sb="436" eb="438">
      <t>ゲンショウ</t>
    </rPh>
    <rPh sb="439" eb="440">
      <t>カク</t>
    </rPh>
    <rPh sb="440" eb="442">
      <t>カゾク</t>
    </rPh>
    <rPh sb="442" eb="443">
      <t>カ</t>
    </rPh>
    <rPh sb="450" eb="452">
      <t>カダイ</t>
    </rPh>
    <rPh sb="453" eb="455">
      <t>カオク</t>
    </rPh>
    <rPh sb="456" eb="457">
      <t>フ</t>
    </rPh>
    <rPh sb="461" eb="463">
      <t>ジョウキョウ</t>
    </rPh>
    <rPh sb="464" eb="465">
      <t>カンガ</t>
    </rPh>
    <rPh sb="470" eb="471">
      <t>ヒ</t>
    </rPh>
    <rPh sb="472" eb="473">
      <t>ツヅ</t>
    </rPh>
    <rPh sb="474" eb="476">
      <t>シヨウ</t>
    </rPh>
    <rPh sb="476" eb="478">
      <t>ジンイン</t>
    </rPh>
    <rPh sb="479" eb="481">
      <t>ミア</t>
    </rPh>
    <rPh sb="483" eb="485">
      <t>ジンイン</t>
    </rPh>
    <rPh sb="485" eb="487">
      <t>サンテイ</t>
    </rPh>
    <rPh sb="492" eb="494">
      <t>ヒツヨウ</t>
    </rPh>
    <rPh sb="501" eb="504">
      <t>スイセンカ</t>
    </rPh>
    <rPh sb="504" eb="505">
      <t>リツ</t>
    </rPh>
    <rPh sb="511" eb="513">
      <t>トウガイ</t>
    </rPh>
    <rPh sb="513" eb="515">
      <t>ジギョウ</t>
    </rPh>
    <rPh sb="519" eb="521">
      <t>ワリアイ</t>
    </rPh>
    <rPh sb="525" eb="526">
      <t>シメ</t>
    </rPh>
    <rPh sb="544" eb="545">
      <t>ホン</t>
    </rPh>
    <rPh sb="545" eb="547">
      <t>ジギョウ</t>
    </rPh>
    <rPh sb="548" eb="550">
      <t>レイワ</t>
    </rPh>
    <rPh sb="551" eb="552">
      <t>ネン</t>
    </rPh>
    <rPh sb="552" eb="553">
      <t>ド</t>
    </rPh>
    <rPh sb="554" eb="556">
      <t>キギョウ</t>
    </rPh>
    <rPh sb="556" eb="558">
      <t>カイケイ</t>
    </rPh>
    <rPh sb="559" eb="561">
      <t>イコウ</t>
    </rPh>
    <rPh sb="568" eb="570">
      <t>レイワ</t>
    </rPh>
    <rPh sb="570" eb="572">
      <t>ガンネン</t>
    </rPh>
    <rPh sb="572" eb="573">
      <t>ド</t>
    </rPh>
    <rPh sb="573" eb="575">
      <t>イゼン</t>
    </rPh>
    <rPh sb="580" eb="581">
      <t>ナ</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</si>
</sst>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3E5-4AA4-8F30-DFF6C1FA8202}"/>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B3E5-4AA4-8F30-DFF6C1FA8202}"/>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63.74</c:v>
                </c:pt>
                <c:pt idx="3">
                  <c:v>63.28</c:v>
                </c:pt>
                <c:pt idx="4">
                  <c:v>62.21</c:v>
                </c:pt>
              </c:numCache>
            </c:numRef>
          </c:val>
          <c:extLst>
            <c:ext xmlns:c16="http://schemas.microsoft.com/office/drawing/2014/chart" uri="{C3380CC4-5D6E-409C-BE32-E72D297353CC}">
              <c16:uniqueId val="{00000000-C255-4EB2-A8AF-365DC81F37C6}"/>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58.19</c:v>
                </c:pt>
                <c:pt idx="3">
                  <c:v>56.52</c:v>
                </c:pt>
                <c:pt idx="4">
                  <c:v>88.45</c:v>
                </c:pt>
              </c:numCache>
            </c:numRef>
          </c:val>
          <c:smooth val="0"/>
          <c:extLst>
            <c:ext xmlns:c16="http://schemas.microsoft.com/office/drawing/2014/chart" uri="{C3380CC4-5D6E-409C-BE32-E72D297353CC}">
              <c16:uniqueId val="{00000001-C255-4EB2-A8AF-365DC81F37C6}"/>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100</c:v>
                </c:pt>
                <c:pt idx="3">
                  <c:v>100</c:v>
                </c:pt>
                <c:pt idx="4">
                  <c:v>100</c:v>
                </c:pt>
              </c:numCache>
            </c:numRef>
          </c:val>
          <c:extLst>
            <c:ext xmlns:c16="http://schemas.microsoft.com/office/drawing/2014/chart" uri="{C3380CC4-5D6E-409C-BE32-E72D297353CC}">
              <c16:uniqueId val="{00000000-1101-4B66-9D05-912646313FFD}"/>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87.8</c:v>
                </c:pt>
                <c:pt idx="3">
                  <c:v>88.43</c:v>
                </c:pt>
                <c:pt idx="4">
                  <c:v>90.34</c:v>
                </c:pt>
              </c:numCache>
            </c:numRef>
          </c:val>
          <c:smooth val="0"/>
          <c:extLst>
            <c:ext xmlns:c16="http://schemas.microsoft.com/office/drawing/2014/chart" uri="{C3380CC4-5D6E-409C-BE32-E72D297353CC}">
              <c16:uniqueId val="{00000001-1101-4B66-9D05-912646313FFD}"/>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99.84</c:v>
                </c:pt>
                <c:pt idx="3">
                  <c:v>100.76</c:v>
                </c:pt>
                <c:pt idx="4">
                  <c:v>101.65</c:v>
                </c:pt>
              </c:numCache>
            </c:numRef>
          </c:val>
          <c:extLst>
            <c:ext xmlns:c16="http://schemas.microsoft.com/office/drawing/2014/chart" uri="{C3380CC4-5D6E-409C-BE32-E72D297353CC}">
              <c16:uniqueId val="{00000000-E4EA-4AD6-B669-0FC1A326FB92}"/>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99.03</c:v>
                </c:pt>
                <c:pt idx="3">
                  <c:v>100.41</c:v>
                </c:pt>
                <c:pt idx="4">
                  <c:v>100.17</c:v>
                </c:pt>
              </c:numCache>
            </c:numRef>
          </c:val>
          <c:smooth val="0"/>
          <c:extLst>
            <c:ext xmlns:c16="http://schemas.microsoft.com/office/drawing/2014/chart" uri="{C3380CC4-5D6E-409C-BE32-E72D297353CC}">
              <c16:uniqueId val="{00000001-E4EA-4AD6-B669-0FC1A326FB92}"/>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4.13</c:v>
                </c:pt>
                <c:pt idx="3">
                  <c:v>7.98</c:v>
                </c:pt>
                <c:pt idx="4">
                  <c:v>11.54</c:v>
                </c:pt>
              </c:numCache>
            </c:numRef>
          </c:val>
          <c:extLst>
            <c:ext xmlns:c16="http://schemas.microsoft.com/office/drawing/2014/chart" uri="{C3380CC4-5D6E-409C-BE32-E72D297353CC}">
              <c16:uniqueId val="{00000000-BE05-4F0E-9228-FC27FE66CBF8}"/>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15.74</c:v>
                </c:pt>
                <c:pt idx="3">
                  <c:v>21.02</c:v>
                </c:pt>
                <c:pt idx="4">
                  <c:v>24.31</c:v>
                </c:pt>
              </c:numCache>
            </c:numRef>
          </c:val>
          <c:smooth val="0"/>
          <c:extLst>
            <c:ext xmlns:c16="http://schemas.microsoft.com/office/drawing/2014/chart" uri="{C3380CC4-5D6E-409C-BE32-E72D297353CC}">
              <c16:uniqueId val="{00000001-BE05-4F0E-9228-FC27FE66CBF8}"/>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883-40EC-9472-873362BF02E3}"/>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8883-40EC-9472-873362BF02E3}"/>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B6C0-4BA1-B49E-383AC4BE637E}"/>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74.239999999999995</c:v>
                </c:pt>
                <c:pt idx="3">
                  <c:v>83.92</c:v>
                </c:pt>
                <c:pt idx="4">
                  <c:v>89.31</c:v>
                </c:pt>
              </c:numCache>
            </c:numRef>
          </c:val>
          <c:smooth val="0"/>
          <c:extLst>
            <c:ext xmlns:c16="http://schemas.microsoft.com/office/drawing/2014/chart" uri="{C3380CC4-5D6E-409C-BE32-E72D297353CC}">
              <c16:uniqueId val="{00000001-B6C0-4BA1-B49E-383AC4BE637E}"/>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36.26</c:v>
                </c:pt>
                <c:pt idx="3">
                  <c:v>48.86</c:v>
                </c:pt>
                <c:pt idx="4">
                  <c:v>61.95</c:v>
                </c:pt>
              </c:numCache>
            </c:numRef>
          </c:val>
          <c:extLst>
            <c:ext xmlns:c16="http://schemas.microsoft.com/office/drawing/2014/chart" uri="{C3380CC4-5D6E-409C-BE32-E72D297353CC}">
              <c16:uniqueId val="{00000000-1BDF-4D28-BF10-7CF557421FF5}"/>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100.47</c:v>
                </c:pt>
                <c:pt idx="3">
                  <c:v>122.71</c:v>
                </c:pt>
                <c:pt idx="4">
                  <c:v>138.19999999999999</c:v>
                </c:pt>
              </c:numCache>
            </c:numRef>
          </c:val>
          <c:smooth val="0"/>
          <c:extLst>
            <c:ext xmlns:c16="http://schemas.microsoft.com/office/drawing/2014/chart" uri="{C3380CC4-5D6E-409C-BE32-E72D297353CC}">
              <c16:uniqueId val="{00000001-1BDF-4D28-BF10-7CF557421FF5}"/>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224</c:v>
                </c:pt>
                <c:pt idx="3">
                  <c:v>230.66</c:v>
                </c:pt>
                <c:pt idx="4">
                  <c:v>485.05</c:v>
                </c:pt>
              </c:numCache>
            </c:numRef>
          </c:val>
          <c:extLst>
            <c:ext xmlns:c16="http://schemas.microsoft.com/office/drawing/2014/chart" uri="{C3380CC4-5D6E-409C-BE32-E72D297353CC}">
              <c16:uniqueId val="{00000000-5757-4734-A16D-610DA0F36A05}"/>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294.27</c:v>
                </c:pt>
                <c:pt idx="3">
                  <c:v>294.08999999999997</c:v>
                </c:pt>
                <c:pt idx="4">
                  <c:v>294.08999999999997</c:v>
                </c:pt>
              </c:numCache>
            </c:numRef>
          </c:val>
          <c:smooth val="0"/>
          <c:extLst>
            <c:ext xmlns:c16="http://schemas.microsoft.com/office/drawing/2014/chart" uri="{C3380CC4-5D6E-409C-BE32-E72D297353CC}">
              <c16:uniqueId val="{00000001-5757-4734-A16D-610DA0F36A05}"/>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96.64</c:v>
                </c:pt>
                <c:pt idx="3">
                  <c:v>96.76</c:v>
                </c:pt>
                <c:pt idx="4">
                  <c:v>95.24</c:v>
                </c:pt>
              </c:numCache>
            </c:numRef>
          </c:val>
          <c:extLst>
            <c:ext xmlns:c16="http://schemas.microsoft.com/office/drawing/2014/chart" uri="{C3380CC4-5D6E-409C-BE32-E72D297353CC}">
              <c16:uniqueId val="{00000000-16C6-4B52-A9A5-C74705E18FD4}"/>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60.59</c:v>
                </c:pt>
                <c:pt idx="3">
                  <c:v>60</c:v>
                </c:pt>
                <c:pt idx="4">
                  <c:v>59.01</c:v>
                </c:pt>
              </c:numCache>
            </c:numRef>
          </c:val>
          <c:smooth val="0"/>
          <c:extLst>
            <c:ext xmlns:c16="http://schemas.microsoft.com/office/drawing/2014/chart" uri="{C3380CC4-5D6E-409C-BE32-E72D297353CC}">
              <c16:uniqueId val="{00000001-16C6-4B52-A9A5-C74705E18FD4}"/>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232.51</c:v>
                </c:pt>
                <c:pt idx="3">
                  <c:v>233.63</c:v>
                </c:pt>
                <c:pt idx="4">
                  <c:v>242.43</c:v>
                </c:pt>
              </c:numCache>
            </c:numRef>
          </c:val>
          <c:extLst>
            <c:ext xmlns:c16="http://schemas.microsoft.com/office/drawing/2014/chart" uri="{C3380CC4-5D6E-409C-BE32-E72D297353CC}">
              <c16:uniqueId val="{00000000-924F-4042-9EC0-E90A3C733FE2}"/>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280.23</c:v>
                </c:pt>
                <c:pt idx="3">
                  <c:v>282.70999999999998</c:v>
                </c:pt>
                <c:pt idx="4">
                  <c:v>291.82</c:v>
                </c:pt>
              </c:numCache>
            </c:numRef>
          </c:val>
          <c:smooth val="0"/>
          <c:extLst>
            <c:ext xmlns:c16="http://schemas.microsoft.com/office/drawing/2014/chart" uri="{C3380CC4-5D6E-409C-BE32-E72D297353CC}">
              <c16:uniqueId val="{00000001-924F-4042-9EC0-E90A3C733FE2}"/>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【100.42】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【82.66】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【140.15】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【86.02】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【294.83】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【22.91】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N1" zoomScaleNormal="100" workbookViewId="0">
      <selection activeCell="BF37" sqref="BF37"/>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長井市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法適用</v>
      </c>
      <c r="C8" s="40"/>
      <c r="D8" s="40"/>
      <c r="E8" s="40"/>
      <c r="F8" s="40"/>
      <c r="G8" s="40"/>
      <c r="H8" s="40"/>
      <c r="I8" s="40" t="str">
        <f>データ!J6</f>
        <v>下水道事業</v>
      </c>
      <c r="J8" s="40"/>
      <c r="K8" s="40"/>
      <c r="L8" s="40"/>
      <c r="M8" s="40"/>
      <c r="N8" s="40"/>
      <c r="O8" s="40"/>
      <c r="P8" s="40" t="str">
        <f>データ!K6</f>
        <v>特定地域生活排水処理</v>
      </c>
      <c r="Q8" s="40"/>
      <c r="R8" s="40"/>
      <c r="S8" s="40"/>
      <c r="T8" s="40"/>
      <c r="U8" s="40"/>
      <c r="V8" s="40"/>
      <c r="W8" s="40" t="str">
        <f>データ!L6</f>
        <v>K2</v>
      </c>
      <c r="X8" s="40"/>
      <c r="Y8" s="40"/>
      <c r="Z8" s="40"/>
      <c r="AA8" s="40"/>
      <c r="AB8" s="40"/>
      <c r="AC8" s="40"/>
      <c r="AD8" s="41" t="str">
        <f>データ!$M$6</f>
        <v>非設置</v>
      </c>
      <c r="AE8" s="41"/>
      <c r="AF8" s="41"/>
      <c r="AG8" s="41"/>
      <c r="AH8" s="41"/>
      <c r="AI8" s="41"/>
      <c r="AJ8" s="41"/>
      <c r="AK8" s="3"/>
      <c r="AL8" s="42">
        <f>データ!S6</f>
        <v>25276</v>
      </c>
      <c r="AM8" s="42"/>
      <c r="AN8" s="42"/>
      <c r="AO8" s="42"/>
      <c r="AP8" s="42"/>
      <c r="AQ8" s="42"/>
      <c r="AR8" s="42"/>
      <c r="AS8" s="42"/>
      <c r="AT8" s="35">
        <f>データ!T6</f>
        <v>214.67</v>
      </c>
      <c r="AU8" s="35"/>
      <c r="AV8" s="35"/>
      <c r="AW8" s="35"/>
      <c r="AX8" s="35"/>
      <c r="AY8" s="35"/>
      <c r="AZ8" s="35"/>
      <c r="BA8" s="35"/>
      <c r="BB8" s="35">
        <f>データ!U6</f>
        <v>117.74</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f>データ!O6</f>
        <v>40.89</v>
      </c>
      <c r="J10" s="35"/>
      <c r="K10" s="35"/>
      <c r="L10" s="35"/>
      <c r="M10" s="35"/>
      <c r="N10" s="35"/>
      <c r="O10" s="35"/>
      <c r="P10" s="35">
        <f>データ!P6</f>
        <v>11.78</v>
      </c>
      <c r="Q10" s="35"/>
      <c r="R10" s="35"/>
      <c r="S10" s="35"/>
      <c r="T10" s="35"/>
      <c r="U10" s="35"/>
      <c r="V10" s="35"/>
      <c r="W10" s="35">
        <f>データ!Q6</f>
        <v>100</v>
      </c>
      <c r="X10" s="35"/>
      <c r="Y10" s="35"/>
      <c r="Z10" s="35"/>
      <c r="AA10" s="35"/>
      <c r="AB10" s="35"/>
      <c r="AC10" s="35"/>
      <c r="AD10" s="42">
        <f>データ!R6</f>
        <v>5040</v>
      </c>
      <c r="AE10" s="42"/>
      <c r="AF10" s="42"/>
      <c r="AG10" s="42"/>
      <c r="AH10" s="42"/>
      <c r="AI10" s="42"/>
      <c r="AJ10" s="42"/>
      <c r="AK10" s="2"/>
      <c r="AL10" s="42">
        <f>データ!V6</f>
        <v>2956</v>
      </c>
      <c r="AM10" s="42"/>
      <c r="AN10" s="42"/>
      <c r="AO10" s="42"/>
      <c r="AP10" s="42"/>
      <c r="AQ10" s="42"/>
      <c r="AR10" s="42"/>
      <c r="AS10" s="42"/>
      <c r="AT10" s="35">
        <f>データ!W6</f>
        <v>205.23</v>
      </c>
      <c r="AU10" s="35"/>
      <c r="AV10" s="35"/>
      <c r="AW10" s="35"/>
      <c r="AX10" s="35"/>
      <c r="AY10" s="35"/>
      <c r="AZ10" s="35"/>
      <c r="BA10" s="35"/>
      <c r="BB10" s="35">
        <f>データ!X6</f>
        <v>14.4</v>
      </c>
      <c r="BC10" s="35"/>
      <c r="BD10" s="35"/>
      <c r="BE10" s="35"/>
      <c r="BF10" s="35"/>
      <c r="BG10" s="35"/>
      <c r="BH10" s="35"/>
      <c r="BI10" s="35"/>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115</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1" t="s">
        <v>113</v>
      </c>
      <c r="BM47" s="72"/>
      <c r="BN47" s="72"/>
      <c r="BO47" s="72"/>
      <c r="BP47" s="72"/>
      <c r="BQ47" s="72"/>
      <c r="BR47" s="72"/>
      <c r="BS47" s="72"/>
      <c r="BT47" s="72"/>
      <c r="BU47" s="72"/>
      <c r="BV47" s="72"/>
      <c r="BW47" s="72"/>
      <c r="BX47" s="72"/>
      <c r="BY47" s="72"/>
      <c r="BZ47" s="73"/>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1"/>
      <c r="BM48" s="72"/>
      <c r="BN48" s="72"/>
      <c r="BO48" s="72"/>
      <c r="BP48" s="72"/>
      <c r="BQ48" s="72"/>
      <c r="BR48" s="72"/>
      <c r="BS48" s="72"/>
      <c r="BT48" s="72"/>
      <c r="BU48" s="72"/>
      <c r="BV48" s="72"/>
      <c r="BW48" s="72"/>
      <c r="BX48" s="72"/>
      <c r="BY48" s="72"/>
      <c r="BZ48" s="73"/>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1"/>
      <c r="BM49" s="72"/>
      <c r="BN49" s="72"/>
      <c r="BO49" s="72"/>
      <c r="BP49" s="72"/>
      <c r="BQ49" s="72"/>
      <c r="BR49" s="72"/>
      <c r="BS49" s="72"/>
      <c r="BT49" s="72"/>
      <c r="BU49" s="72"/>
      <c r="BV49" s="72"/>
      <c r="BW49" s="72"/>
      <c r="BX49" s="72"/>
      <c r="BY49" s="72"/>
      <c r="BZ49" s="73"/>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1"/>
      <c r="BM50" s="72"/>
      <c r="BN50" s="72"/>
      <c r="BO50" s="72"/>
      <c r="BP50" s="72"/>
      <c r="BQ50" s="72"/>
      <c r="BR50" s="72"/>
      <c r="BS50" s="72"/>
      <c r="BT50" s="72"/>
      <c r="BU50" s="72"/>
      <c r="BV50" s="72"/>
      <c r="BW50" s="72"/>
      <c r="BX50" s="72"/>
      <c r="BY50" s="72"/>
      <c r="BZ50" s="73"/>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1"/>
      <c r="BM51" s="72"/>
      <c r="BN51" s="72"/>
      <c r="BO51" s="72"/>
      <c r="BP51" s="72"/>
      <c r="BQ51" s="72"/>
      <c r="BR51" s="72"/>
      <c r="BS51" s="72"/>
      <c r="BT51" s="72"/>
      <c r="BU51" s="72"/>
      <c r="BV51" s="72"/>
      <c r="BW51" s="72"/>
      <c r="BX51" s="72"/>
      <c r="BY51" s="72"/>
      <c r="BZ51" s="73"/>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1"/>
      <c r="BM52" s="72"/>
      <c r="BN52" s="72"/>
      <c r="BO52" s="72"/>
      <c r="BP52" s="72"/>
      <c r="BQ52" s="72"/>
      <c r="BR52" s="72"/>
      <c r="BS52" s="72"/>
      <c r="BT52" s="72"/>
      <c r="BU52" s="72"/>
      <c r="BV52" s="72"/>
      <c r="BW52" s="72"/>
      <c r="BX52" s="72"/>
      <c r="BY52" s="72"/>
      <c r="BZ52" s="73"/>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1"/>
      <c r="BM53" s="72"/>
      <c r="BN53" s="72"/>
      <c r="BO53" s="72"/>
      <c r="BP53" s="72"/>
      <c r="BQ53" s="72"/>
      <c r="BR53" s="72"/>
      <c r="BS53" s="72"/>
      <c r="BT53" s="72"/>
      <c r="BU53" s="72"/>
      <c r="BV53" s="72"/>
      <c r="BW53" s="72"/>
      <c r="BX53" s="72"/>
      <c r="BY53" s="72"/>
      <c r="BZ53" s="73"/>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1"/>
      <c r="BM54" s="72"/>
      <c r="BN54" s="72"/>
      <c r="BO54" s="72"/>
      <c r="BP54" s="72"/>
      <c r="BQ54" s="72"/>
      <c r="BR54" s="72"/>
      <c r="BS54" s="72"/>
      <c r="BT54" s="72"/>
      <c r="BU54" s="72"/>
      <c r="BV54" s="72"/>
      <c r="BW54" s="72"/>
      <c r="BX54" s="72"/>
      <c r="BY54" s="72"/>
      <c r="BZ54" s="73"/>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1"/>
      <c r="BM55" s="72"/>
      <c r="BN55" s="72"/>
      <c r="BO55" s="72"/>
      <c r="BP55" s="72"/>
      <c r="BQ55" s="72"/>
      <c r="BR55" s="72"/>
      <c r="BS55" s="72"/>
      <c r="BT55" s="72"/>
      <c r="BU55" s="72"/>
      <c r="BV55" s="72"/>
      <c r="BW55" s="72"/>
      <c r="BX55" s="72"/>
      <c r="BY55" s="72"/>
      <c r="BZ55" s="73"/>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1"/>
      <c r="BM56" s="72"/>
      <c r="BN56" s="72"/>
      <c r="BO56" s="72"/>
      <c r="BP56" s="72"/>
      <c r="BQ56" s="72"/>
      <c r="BR56" s="72"/>
      <c r="BS56" s="72"/>
      <c r="BT56" s="72"/>
      <c r="BU56" s="72"/>
      <c r="BV56" s="72"/>
      <c r="BW56" s="72"/>
      <c r="BX56" s="72"/>
      <c r="BY56" s="72"/>
      <c r="BZ56" s="73"/>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1"/>
      <c r="BM57" s="72"/>
      <c r="BN57" s="72"/>
      <c r="BO57" s="72"/>
      <c r="BP57" s="72"/>
      <c r="BQ57" s="72"/>
      <c r="BR57" s="72"/>
      <c r="BS57" s="72"/>
      <c r="BT57" s="72"/>
      <c r="BU57" s="72"/>
      <c r="BV57" s="72"/>
      <c r="BW57" s="72"/>
      <c r="BX57" s="72"/>
      <c r="BY57" s="72"/>
      <c r="BZ57" s="73"/>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1"/>
      <c r="BM58" s="72"/>
      <c r="BN58" s="72"/>
      <c r="BO58" s="72"/>
      <c r="BP58" s="72"/>
      <c r="BQ58" s="72"/>
      <c r="BR58" s="72"/>
      <c r="BS58" s="72"/>
      <c r="BT58" s="72"/>
      <c r="BU58" s="72"/>
      <c r="BV58" s="72"/>
      <c r="BW58" s="72"/>
      <c r="BX58" s="72"/>
      <c r="BY58" s="72"/>
      <c r="BZ58" s="73"/>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1"/>
      <c r="BM59" s="72"/>
      <c r="BN59" s="72"/>
      <c r="BO59" s="72"/>
      <c r="BP59" s="72"/>
      <c r="BQ59" s="72"/>
      <c r="BR59" s="72"/>
      <c r="BS59" s="72"/>
      <c r="BT59" s="72"/>
      <c r="BU59" s="72"/>
      <c r="BV59" s="72"/>
      <c r="BW59" s="72"/>
      <c r="BX59" s="72"/>
      <c r="BY59" s="72"/>
      <c r="BZ59" s="73"/>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71"/>
      <c r="BM60" s="72"/>
      <c r="BN60" s="72"/>
      <c r="BO60" s="72"/>
      <c r="BP60" s="72"/>
      <c r="BQ60" s="72"/>
      <c r="BR60" s="72"/>
      <c r="BS60" s="72"/>
      <c r="BT60" s="72"/>
      <c r="BU60" s="72"/>
      <c r="BV60" s="72"/>
      <c r="BW60" s="72"/>
      <c r="BX60" s="72"/>
      <c r="BY60" s="72"/>
      <c r="BZ60" s="73"/>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71"/>
      <c r="BM61" s="72"/>
      <c r="BN61" s="72"/>
      <c r="BO61" s="72"/>
      <c r="BP61" s="72"/>
      <c r="BQ61" s="72"/>
      <c r="BR61" s="72"/>
      <c r="BS61" s="72"/>
      <c r="BT61" s="72"/>
      <c r="BU61" s="72"/>
      <c r="BV61" s="72"/>
      <c r="BW61" s="72"/>
      <c r="BX61" s="72"/>
      <c r="BY61" s="72"/>
      <c r="BZ61" s="73"/>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1"/>
      <c r="BM62" s="72"/>
      <c r="BN62" s="72"/>
      <c r="BO62" s="72"/>
      <c r="BP62" s="72"/>
      <c r="BQ62" s="72"/>
      <c r="BR62" s="72"/>
      <c r="BS62" s="72"/>
      <c r="BT62" s="72"/>
      <c r="BU62" s="72"/>
      <c r="BV62" s="72"/>
      <c r="BW62" s="72"/>
      <c r="BX62" s="72"/>
      <c r="BY62" s="72"/>
      <c r="BZ62" s="73"/>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4"/>
      <c r="BM63" s="75"/>
      <c r="BN63" s="75"/>
      <c r="BO63" s="75"/>
      <c r="BP63" s="75"/>
      <c r="BQ63" s="75"/>
      <c r="BR63" s="75"/>
      <c r="BS63" s="75"/>
      <c r="BT63" s="75"/>
      <c r="BU63" s="75"/>
      <c r="BV63" s="75"/>
      <c r="BW63" s="75"/>
      <c r="BX63" s="75"/>
      <c r="BY63" s="75"/>
      <c r="BZ63" s="76"/>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1" t="s">
        <v>114</v>
      </c>
      <c r="BM66" s="72"/>
      <c r="BN66" s="72"/>
      <c r="BO66" s="72"/>
      <c r="BP66" s="72"/>
      <c r="BQ66" s="72"/>
      <c r="BR66" s="72"/>
      <c r="BS66" s="72"/>
      <c r="BT66" s="72"/>
      <c r="BU66" s="72"/>
      <c r="BV66" s="72"/>
      <c r="BW66" s="72"/>
      <c r="BX66" s="72"/>
      <c r="BY66" s="72"/>
      <c r="BZ66" s="7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1"/>
      <c r="BM67" s="72"/>
      <c r="BN67" s="72"/>
      <c r="BO67" s="72"/>
      <c r="BP67" s="72"/>
      <c r="BQ67" s="72"/>
      <c r="BR67" s="72"/>
      <c r="BS67" s="72"/>
      <c r="BT67" s="72"/>
      <c r="BU67" s="72"/>
      <c r="BV67" s="72"/>
      <c r="BW67" s="72"/>
      <c r="BX67" s="72"/>
      <c r="BY67" s="72"/>
      <c r="BZ67" s="7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1"/>
      <c r="BM68" s="72"/>
      <c r="BN68" s="72"/>
      <c r="BO68" s="72"/>
      <c r="BP68" s="72"/>
      <c r="BQ68" s="72"/>
      <c r="BR68" s="72"/>
      <c r="BS68" s="72"/>
      <c r="BT68" s="72"/>
      <c r="BU68" s="72"/>
      <c r="BV68" s="72"/>
      <c r="BW68" s="72"/>
      <c r="BX68" s="72"/>
      <c r="BY68" s="72"/>
      <c r="BZ68" s="7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1"/>
      <c r="BM69" s="72"/>
      <c r="BN69" s="72"/>
      <c r="BO69" s="72"/>
      <c r="BP69" s="72"/>
      <c r="BQ69" s="72"/>
      <c r="BR69" s="72"/>
      <c r="BS69" s="72"/>
      <c r="BT69" s="72"/>
      <c r="BU69" s="72"/>
      <c r="BV69" s="72"/>
      <c r="BW69" s="72"/>
      <c r="BX69" s="72"/>
      <c r="BY69" s="72"/>
      <c r="BZ69" s="7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1"/>
      <c r="BM70" s="72"/>
      <c r="BN70" s="72"/>
      <c r="BO70" s="72"/>
      <c r="BP70" s="72"/>
      <c r="BQ70" s="72"/>
      <c r="BR70" s="72"/>
      <c r="BS70" s="72"/>
      <c r="BT70" s="72"/>
      <c r="BU70" s="72"/>
      <c r="BV70" s="72"/>
      <c r="BW70" s="72"/>
      <c r="BX70" s="72"/>
      <c r="BY70" s="72"/>
      <c r="BZ70" s="7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1"/>
      <c r="BM71" s="72"/>
      <c r="BN71" s="72"/>
      <c r="BO71" s="72"/>
      <c r="BP71" s="72"/>
      <c r="BQ71" s="72"/>
      <c r="BR71" s="72"/>
      <c r="BS71" s="72"/>
      <c r="BT71" s="72"/>
      <c r="BU71" s="72"/>
      <c r="BV71" s="72"/>
      <c r="BW71" s="72"/>
      <c r="BX71" s="72"/>
      <c r="BY71" s="72"/>
      <c r="BZ71" s="7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1"/>
      <c r="BM72" s="72"/>
      <c r="BN72" s="72"/>
      <c r="BO72" s="72"/>
      <c r="BP72" s="72"/>
      <c r="BQ72" s="72"/>
      <c r="BR72" s="72"/>
      <c r="BS72" s="72"/>
      <c r="BT72" s="72"/>
      <c r="BU72" s="72"/>
      <c r="BV72" s="72"/>
      <c r="BW72" s="72"/>
      <c r="BX72" s="72"/>
      <c r="BY72" s="72"/>
      <c r="BZ72" s="7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1"/>
      <c r="BM73" s="72"/>
      <c r="BN73" s="72"/>
      <c r="BO73" s="72"/>
      <c r="BP73" s="72"/>
      <c r="BQ73" s="72"/>
      <c r="BR73" s="72"/>
      <c r="BS73" s="72"/>
      <c r="BT73" s="72"/>
      <c r="BU73" s="72"/>
      <c r="BV73" s="72"/>
      <c r="BW73" s="72"/>
      <c r="BX73" s="72"/>
      <c r="BY73" s="72"/>
      <c r="BZ73" s="7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1"/>
      <c r="BM74" s="72"/>
      <c r="BN74" s="72"/>
      <c r="BO74" s="72"/>
      <c r="BP74" s="72"/>
      <c r="BQ74" s="72"/>
      <c r="BR74" s="72"/>
      <c r="BS74" s="72"/>
      <c r="BT74" s="72"/>
      <c r="BU74" s="72"/>
      <c r="BV74" s="72"/>
      <c r="BW74" s="72"/>
      <c r="BX74" s="72"/>
      <c r="BY74" s="72"/>
      <c r="BZ74" s="7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1"/>
      <c r="BM75" s="72"/>
      <c r="BN75" s="72"/>
      <c r="BO75" s="72"/>
      <c r="BP75" s="72"/>
      <c r="BQ75" s="72"/>
      <c r="BR75" s="72"/>
      <c r="BS75" s="72"/>
      <c r="BT75" s="72"/>
      <c r="BU75" s="72"/>
      <c r="BV75" s="72"/>
      <c r="BW75" s="72"/>
      <c r="BX75" s="72"/>
      <c r="BY75" s="72"/>
      <c r="BZ75" s="7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1"/>
      <c r="BM76" s="72"/>
      <c r="BN76" s="72"/>
      <c r="BO76" s="72"/>
      <c r="BP76" s="72"/>
      <c r="BQ76" s="72"/>
      <c r="BR76" s="72"/>
      <c r="BS76" s="72"/>
      <c r="BT76" s="72"/>
      <c r="BU76" s="72"/>
      <c r="BV76" s="72"/>
      <c r="BW76" s="72"/>
      <c r="BX76" s="72"/>
      <c r="BY76" s="72"/>
      <c r="BZ76" s="7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1"/>
      <c r="BM77" s="72"/>
      <c r="BN77" s="72"/>
      <c r="BO77" s="72"/>
      <c r="BP77" s="72"/>
      <c r="BQ77" s="72"/>
      <c r="BR77" s="72"/>
      <c r="BS77" s="72"/>
      <c r="BT77" s="72"/>
      <c r="BU77" s="72"/>
      <c r="BV77" s="72"/>
      <c r="BW77" s="72"/>
      <c r="BX77" s="72"/>
      <c r="BY77" s="72"/>
      <c r="BZ77" s="7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1"/>
      <c r="BM78" s="72"/>
      <c r="BN78" s="72"/>
      <c r="BO78" s="72"/>
      <c r="BP78" s="72"/>
      <c r="BQ78" s="72"/>
      <c r="BR78" s="72"/>
      <c r="BS78" s="72"/>
      <c r="BT78" s="72"/>
      <c r="BU78" s="72"/>
      <c r="BV78" s="72"/>
      <c r="BW78" s="72"/>
      <c r="BX78" s="72"/>
      <c r="BY78" s="72"/>
      <c r="BZ78" s="73"/>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1"/>
      <c r="BM79" s="72"/>
      <c r="BN79" s="72"/>
      <c r="BO79" s="72"/>
      <c r="BP79" s="72"/>
      <c r="BQ79" s="72"/>
      <c r="BR79" s="72"/>
      <c r="BS79" s="72"/>
      <c r="BT79" s="72"/>
      <c r="BU79" s="72"/>
      <c r="BV79" s="72"/>
      <c r="BW79" s="72"/>
      <c r="BX79" s="72"/>
      <c r="BY79" s="72"/>
      <c r="BZ79" s="73"/>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1"/>
      <c r="BM80" s="72"/>
      <c r="BN80" s="72"/>
      <c r="BO80" s="72"/>
      <c r="BP80" s="72"/>
      <c r="BQ80" s="72"/>
      <c r="BR80" s="72"/>
      <c r="BS80" s="72"/>
      <c r="BT80" s="72"/>
      <c r="BU80" s="72"/>
      <c r="BV80" s="72"/>
      <c r="BW80" s="72"/>
      <c r="BX80" s="72"/>
      <c r="BY80" s="72"/>
      <c r="BZ80" s="73"/>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1"/>
      <c r="BM81" s="72"/>
      <c r="BN81" s="72"/>
      <c r="BO81" s="72"/>
      <c r="BP81" s="72"/>
      <c r="BQ81" s="72"/>
      <c r="BR81" s="72"/>
      <c r="BS81" s="72"/>
      <c r="BT81" s="72"/>
      <c r="BU81" s="72"/>
      <c r="BV81" s="72"/>
      <c r="BW81" s="72"/>
      <c r="BX81" s="72"/>
      <c r="BY81" s="72"/>
      <c r="BZ81" s="73"/>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4"/>
      <c r="BM82" s="75"/>
      <c r="BN82" s="75"/>
      <c r="BO82" s="75"/>
      <c r="BP82" s="75"/>
      <c r="BQ82" s="75"/>
      <c r="BR82" s="75"/>
      <c r="BS82" s="75"/>
      <c r="BT82" s="75"/>
      <c r="BU82" s="75"/>
      <c r="BV82" s="75"/>
      <c r="BW82" s="75"/>
      <c r="BX82" s="75"/>
      <c r="BY82" s="75"/>
      <c r="BZ82" s="76"/>
    </row>
    <row r="83" spans="1:78" x14ac:dyDescent="0.15">
      <c r="C83" s="77" t="s">
        <v>30</v>
      </c>
      <c r="D83" s="77"/>
      <c r="E83" s="77"/>
      <c r="F83" s="77"/>
      <c r="G83" s="77"/>
      <c r="H83" s="77"/>
      <c r="I83" s="77"/>
      <c r="J83" s="77"/>
      <c r="K83" s="77"/>
      <c r="L83" s="77"/>
      <c r="M83" s="77"/>
      <c r="N83" s="77"/>
      <c r="O83" s="77"/>
      <c r="P83" s="77"/>
      <c r="Q83" s="77"/>
      <c r="R83" s="77"/>
      <c r="S83" s="77"/>
      <c r="T83" s="77"/>
      <c r="U83" s="77"/>
      <c r="V83" s="77"/>
      <c r="W83" s="77"/>
      <c r="X83" s="77"/>
      <c r="Y83" s="77"/>
      <c r="Z83" s="77"/>
      <c r="AA83" s="77"/>
      <c r="AB83" s="77"/>
      <c r="AC83" s="77"/>
      <c r="AD83" s="77"/>
      <c r="AE83" s="77"/>
      <c r="AF83" s="77"/>
      <c r="AG83" s="77"/>
      <c r="AH83" s="77"/>
      <c r="AI83" s="77"/>
      <c r="AJ83" s="77"/>
      <c r="AK83" s="77"/>
      <c r="AL83" s="77"/>
      <c r="AM83" s="77"/>
      <c r="AN83" s="77"/>
      <c r="AO83" s="77"/>
      <c r="AP83" s="77"/>
      <c r="AQ83" s="77"/>
      <c r="AR83" s="77"/>
      <c r="AS83" s="77"/>
      <c r="AT83" s="77"/>
      <c r="AU83" s="77"/>
      <c r="AV83" s="77"/>
      <c r="AW83" s="77"/>
      <c r="AX83" s="77"/>
      <c r="AY83" s="77"/>
      <c r="AZ83" s="77"/>
      <c r="BA83" s="77"/>
      <c r="BB83" s="77"/>
      <c r="BC83" s="77"/>
      <c r="BD83" s="77"/>
      <c r="BE83" s="77"/>
      <c r="BF83" s="77"/>
      <c r="BG83" s="77"/>
      <c r="BH83" s="77"/>
      <c r="BI83" s="77"/>
      <c r="BJ83" s="77"/>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【100.42】</v>
      </c>
      <c r="F85" s="12" t="str">
        <f>データ!AT6</f>
        <v>【82.66】</v>
      </c>
      <c r="G85" s="12" t="str">
        <f>データ!BE6</f>
        <v>【140.15】</v>
      </c>
      <c r="H85" s="12" t="str">
        <f>データ!BP6</f>
        <v>【307.39】</v>
      </c>
      <c r="I85" s="12" t="str">
        <f>データ!CA6</f>
        <v>【57.03】</v>
      </c>
      <c r="J85" s="12" t="str">
        <f>データ!CL6</f>
        <v>【294.83】</v>
      </c>
      <c r="K85" s="12" t="str">
        <f>データ!CW6</f>
        <v>【84.27】</v>
      </c>
      <c r="L85" s="12" t="str">
        <f>データ!DH6</f>
        <v>【86.02】</v>
      </c>
      <c r="M85" s="12" t="str">
        <f>データ!DS6</f>
        <v>【22.91】</v>
      </c>
      <c r="N85" s="12" t="str">
        <f>データ!ED6</f>
        <v>【-】</v>
      </c>
      <c r="O85" s="12" t="str">
        <f>データ!EO6</f>
        <v>【-】</v>
      </c>
    </row>
  </sheetData>
  <sheetProtection algorithmName="SHA-512" hashValue="MIQJVtskcFnkMeafsO03DHRAGV/YhaBZ1eUe7fU9t6DL0uY+ve/ltxX7T61eUJPB0BMpqLz5gSgk/Aj9zp7LEA==" saltValue="k1f2/vYpTJoIwV7YpNGegA=="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9" t="s">
        <v>52</v>
      </c>
      <c r="I3" s="80"/>
      <c r="J3" s="80"/>
      <c r="K3" s="80"/>
      <c r="L3" s="80"/>
      <c r="M3" s="80"/>
      <c r="N3" s="80"/>
      <c r="O3" s="80"/>
      <c r="P3" s="80"/>
      <c r="Q3" s="80"/>
      <c r="R3" s="80"/>
      <c r="S3" s="80"/>
      <c r="T3" s="80"/>
      <c r="U3" s="80"/>
      <c r="V3" s="80"/>
      <c r="W3" s="80"/>
      <c r="X3" s="81"/>
      <c r="Y3" s="85" t="s">
        <v>53</v>
      </c>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t="s">
        <v>54</v>
      </c>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row>
    <row r="4" spans="1:148" x14ac:dyDescent="0.15">
      <c r="A4" s="14" t="s">
        <v>55</v>
      </c>
      <c r="B4" s="16"/>
      <c r="C4" s="16"/>
      <c r="D4" s="16"/>
      <c r="E4" s="16"/>
      <c r="F4" s="16"/>
      <c r="G4" s="16"/>
      <c r="H4" s="82"/>
      <c r="I4" s="83"/>
      <c r="J4" s="83"/>
      <c r="K4" s="83"/>
      <c r="L4" s="83"/>
      <c r="M4" s="83"/>
      <c r="N4" s="83"/>
      <c r="O4" s="83"/>
      <c r="P4" s="83"/>
      <c r="Q4" s="83"/>
      <c r="R4" s="83"/>
      <c r="S4" s="83"/>
      <c r="T4" s="83"/>
      <c r="U4" s="83"/>
      <c r="V4" s="83"/>
      <c r="W4" s="83"/>
      <c r="X4" s="84"/>
      <c r="Y4" s="78" t="s">
        <v>56</v>
      </c>
      <c r="Z4" s="78"/>
      <c r="AA4" s="78"/>
      <c r="AB4" s="78"/>
      <c r="AC4" s="78"/>
      <c r="AD4" s="78"/>
      <c r="AE4" s="78"/>
      <c r="AF4" s="78"/>
      <c r="AG4" s="78"/>
      <c r="AH4" s="78"/>
      <c r="AI4" s="78"/>
      <c r="AJ4" s="78" t="s">
        <v>57</v>
      </c>
      <c r="AK4" s="78"/>
      <c r="AL4" s="78"/>
      <c r="AM4" s="78"/>
      <c r="AN4" s="78"/>
      <c r="AO4" s="78"/>
      <c r="AP4" s="78"/>
      <c r="AQ4" s="78"/>
      <c r="AR4" s="78"/>
      <c r="AS4" s="78"/>
      <c r="AT4" s="78"/>
      <c r="AU4" s="78" t="s">
        <v>58</v>
      </c>
      <c r="AV4" s="78"/>
      <c r="AW4" s="78"/>
      <c r="AX4" s="78"/>
      <c r="AY4" s="78"/>
      <c r="AZ4" s="78"/>
      <c r="BA4" s="78"/>
      <c r="BB4" s="78"/>
      <c r="BC4" s="78"/>
      <c r="BD4" s="78"/>
      <c r="BE4" s="78"/>
      <c r="BF4" s="78" t="s">
        <v>59</v>
      </c>
      <c r="BG4" s="78"/>
      <c r="BH4" s="78"/>
      <c r="BI4" s="78"/>
      <c r="BJ4" s="78"/>
      <c r="BK4" s="78"/>
      <c r="BL4" s="78"/>
      <c r="BM4" s="78"/>
      <c r="BN4" s="78"/>
      <c r="BO4" s="78"/>
      <c r="BP4" s="78"/>
      <c r="BQ4" s="78" t="s">
        <v>60</v>
      </c>
      <c r="BR4" s="78"/>
      <c r="BS4" s="78"/>
      <c r="BT4" s="78"/>
      <c r="BU4" s="78"/>
      <c r="BV4" s="78"/>
      <c r="BW4" s="78"/>
      <c r="BX4" s="78"/>
      <c r="BY4" s="78"/>
      <c r="BZ4" s="78"/>
      <c r="CA4" s="78"/>
      <c r="CB4" s="78" t="s">
        <v>61</v>
      </c>
      <c r="CC4" s="78"/>
      <c r="CD4" s="78"/>
      <c r="CE4" s="78"/>
      <c r="CF4" s="78"/>
      <c r="CG4" s="78"/>
      <c r="CH4" s="78"/>
      <c r="CI4" s="78"/>
      <c r="CJ4" s="78"/>
      <c r="CK4" s="78"/>
      <c r="CL4" s="78"/>
      <c r="CM4" s="78" t="s">
        <v>62</v>
      </c>
      <c r="CN4" s="78"/>
      <c r="CO4" s="78"/>
      <c r="CP4" s="78"/>
      <c r="CQ4" s="78"/>
      <c r="CR4" s="78"/>
      <c r="CS4" s="78"/>
      <c r="CT4" s="78"/>
      <c r="CU4" s="78"/>
      <c r="CV4" s="78"/>
      <c r="CW4" s="78"/>
      <c r="CX4" s="78" t="s">
        <v>63</v>
      </c>
      <c r="CY4" s="78"/>
      <c r="CZ4" s="78"/>
      <c r="DA4" s="78"/>
      <c r="DB4" s="78"/>
      <c r="DC4" s="78"/>
      <c r="DD4" s="78"/>
      <c r="DE4" s="78"/>
      <c r="DF4" s="78"/>
      <c r="DG4" s="78"/>
      <c r="DH4" s="78"/>
      <c r="DI4" s="78" t="s">
        <v>64</v>
      </c>
      <c r="DJ4" s="78"/>
      <c r="DK4" s="78"/>
      <c r="DL4" s="78"/>
      <c r="DM4" s="78"/>
      <c r="DN4" s="78"/>
      <c r="DO4" s="78"/>
      <c r="DP4" s="78"/>
      <c r="DQ4" s="78"/>
      <c r="DR4" s="78"/>
      <c r="DS4" s="78"/>
      <c r="DT4" s="78" t="s">
        <v>65</v>
      </c>
      <c r="DU4" s="78"/>
      <c r="DV4" s="78"/>
      <c r="DW4" s="78"/>
      <c r="DX4" s="78"/>
      <c r="DY4" s="78"/>
      <c r="DZ4" s="78"/>
      <c r="EA4" s="78"/>
      <c r="EB4" s="78"/>
      <c r="EC4" s="78"/>
      <c r="ED4" s="78"/>
      <c r="EE4" s="78" t="s">
        <v>66</v>
      </c>
      <c r="EF4" s="78"/>
      <c r="EG4" s="78"/>
      <c r="EH4" s="78"/>
      <c r="EI4" s="78"/>
      <c r="EJ4" s="78"/>
      <c r="EK4" s="78"/>
      <c r="EL4" s="78"/>
      <c r="EM4" s="78"/>
      <c r="EN4" s="78"/>
      <c r="EO4" s="78"/>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62090</v>
      </c>
      <c r="D6" s="19">
        <f t="shared" si="3"/>
        <v>46</v>
      </c>
      <c r="E6" s="19">
        <f t="shared" si="3"/>
        <v>18</v>
      </c>
      <c r="F6" s="19">
        <f t="shared" si="3"/>
        <v>0</v>
      </c>
      <c r="G6" s="19">
        <f t="shared" si="3"/>
        <v>0</v>
      </c>
      <c r="H6" s="19" t="str">
        <f t="shared" si="3"/>
        <v>山形県　長井市</v>
      </c>
      <c r="I6" s="19" t="str">
        <f t="shared" si="3"/>
        <v>法適用</v>
      </c>
      <c r="J6" s="19" t="str">
        <f t="shared" si="3"/>
        <v>下水道事業</v>
      </c>
      <c r="K6" s="19" t="str">
        <f t="shared" si="3"/>
        <v>特定地域生活排水処理</v>
      </c>
      <c r="L6" s="19" t="str">
        <f t="shared" si="3"/>
        <v>K2</v>
      </c>
      <c r="M6" s="19" t="str">
        <f t="shared" si="3"/>
        <v>非設置</v>
      </c>
      <c r="N6" s="20" t="str">
        <f t="shared" si="3"/>
        <v>-</v>
      </c>
      <c r="O6" s="20">
        <f t="shared" si="3"/>
        <v>40.89</v>
      </c>
      <c r="P6" s="20">
        <f t="shared" si="3"/>
        <v>11.78</v>
      </c>
      <c r="Q6" s="20">
        <f t="shared" si="3"/>
        <v>100</v>
      </c>
      <c r="R6" s="20">
        <f t="shared" si="3"/>
        <v>5040</v>
      </c>
      <c r="S6" s="20">
        <f t="shared" si="3"/>
        <v>25276</v>
      </c>
      <c r="T6" s="20">
        <f t="shared" si="3"/>
        <v>214.67</v>
      </c>
      <c r="U6" s="20">
        <f t="shared" si="3"/>
        <v>117.74</v>
      </c>
      <c r="V6" s="20">
        <f t="shared" si="3"/>
        <v>2956</v>
      </c>
      <c r="W6" s="20">
        <f t="shared" si="3"/>
        <v>205.23</v>
      </c>
      <c r="X6" s="20">
        <f t="shared" si="3"/>
        <v>14.4</v>
      </c>
      <c r="Y6" s="21" t="str">
        <f>IF(Y7="",NA(),Y7)</f>
        <v>-</v>
      </c>
      <c r="Z6" s="21" t="str">
        <f t="shared" ref="Z6:AH6" si="4">IF(Z7="",NA(),Z7)</f>
        <v>-</v>
      </c>
      <c r="AA6" s="21">
        <f t="shared" si="4"/>
        <v>99.84</v>
      </c>
      <c r="AB6" s="21">
        <f t="shared" si="4"/>
        <v>100.76</v>
      </c>
      <c r="AC6" s="21">
        <f t="shared" si="4"/>
        <v>101.65</v>
      </c>
      <c r="AD6" s="21" t="str">
        <f t="shared" si="4"/>
        <v>-</v>
      </c>
      <c r="AE6" s="21" t="str">
        <f t="shared" si="4"/>
        <v>-</v>
      </c>
      <c r="AF6" s="21">
        <f t="shared" si="4"/>
        <v>99.03</v>
      </c>
      <c r="AG6" s="21">
        <f t="shared" si="4"/>
        <v>100.41</v>
      </c>
      <c r="AH6" s="21">
        <f t="shared" si="4"/>
        <v>100.17</v>
      </c>
      <c r="AI6" s="20" t="str">
        <f>IF(AI7="","",IF(AI7="-","【-】","【"&amp;SUBSTITUTE(TEXT(AI7,"#,##0.00"),"-","△")&amp;"】"))</f>
        <v>【100.42】</v>
      </c>
      <c r="AJ6" s="21" t="str">
        <f>IF(AJ7="",NA(),AJ7)</f>
        <v>-</v>
      </c>
      <c r="AK6" s="21" t="str">
        <f t="shared" ref="AK6:AS6" si="5">IF(AK7="",NA(),AK7)</f>
        <v>-</v>
      </c>
      <c r="AL6" s="20">
        <f t="shared" si="5"/>
        <v>0</v>
      </c>
      <c r="AM6" s="20">
        <f t="shared" si="5"/>
        <v>0</v>
      </c>
      <c r="AN6" s="20">
        <f t="shared" si="5"/>
        <v>0</v>
      </c>
      <c r="AO6" s="21" t="str">
        <f t="shared" si="5"/>
        <v>-</v>
      </c>
      <c r="AP6" s="21" t="str">
        <f t="shared" si="5"/>
        <v>-</v>
      </c>
      <c r="AQ6" s="21">
        <f t="shared" si="5"/>
        <v>74.239999999999995</v>
      </c>
      <c r="AR6" s="21">
        <f t="shared" si="5"/>
        <v>83.92</v>
      </c>
      <c r="AS6" s="21">
        <f t="shared" si="5"/>
        <v>89.31</v>
      </c>
      <c r="AT6" s="20" t="str">
        <f>IF(AT7="","",IF(AT7="-","【-】","【"&amp;SUBSTITUTE(TEXT(AT7,"#,##0.00"),"-","△")&amp;"】"))</f>
        <v>【82.66】</v>
      </c>
      <c r="AU6" s="21" t="str">
        <f>IF(AU7="",NA(),AU7)</f>
        <v>-</v>
      </c>
      <c r="AV6" s="21" t="str">
        <f t="shared" ref="AV6:BD6" si="6">IF(AV7="",NA(),AV7)</f>
        <v>-</v>
      </c>
      <c r="AW6" s="21">
        <f t="shared" si="6"/>
        <v>36.26</v>
      </c>
      <c r="AX6" s="21">
        <f t="shared" si="6"/>
        <v>48.86</v>
      </c>
      <c r="AY6" s="21">
        <f t="shared" si="6"/>
        <v>61.95</v>
      </c>
      <c r="AZ6" s="21" t="str">
        <f t="shared" si="6"/>
        <v>-</v>
      </c>
      <c r="BA6" s="21" t="str">
        <f t="shared" si="6"/>
        <v>-</v>
      </c>
      <c r="BB6" s="21">
        <f t="shared" si="6"/>
        <v>100.47</v>
      </c>
      <c r="BC6" s="21">
        <f t="shared" si="6"/>
        <v>122.71</v>
      </c>
      <c r="BD6" s="21">
        <f t="shared" si="6"/>
        <v>138.19999999999999</v>
      </c>
      <c r="BE6" s="20" t="str">
        <f>IF(BE7="","",IF(BE7="-","【-】","【"&amp;SUBSTITUTE(TEXT(BE7,"#,##0.00"),"-","△")&amp;"】"))</f>
        <v>【140.15】</v>
      </c>
      <c r="BF6" s="21" t="str">
        <f>IF(BF7="",NA(),BF7)</f>
        <v>-</v>
      </c>
      <c r="BG6" s="21" t="str">
        <f t="shared" ref="BG6:BO6" si="7">IF(BG7="",NA(),BG7)</f>
        <v>-</v>
      </c>
      <c r="BH6" s="21">
        <f t="shared" si="7"/>
        <v>224</v>
      </c>
      <c r="BI6" s="21">
        <f t="shared" si="7"/>
        <v>230.66</v>
      </c>
      <c r="BJ6" s="21">
        <f t="shared" si="7"/>
        <v>485.05</v>
      </c>
      <c r="BK6" s="21" t="str">
        <f t="shared" si="7"/>
        <v>-</v>
      </c>
      <c r="BL6" s="21" t="str">
        <f t="shared" si="7"/>
        <v>-</v>
      </c>
      <c r="BM6" s="21">
        <f t="shared" si="7"/>
        <v>294.27</v>
      </c>
      <c r="BN6" s="21">
        <f t="shared" si="7"/>
        <v>294.08999999999997</v>
      </c>
      <c r="BO6" s="21">
        <f t="shared" si="7"/>
        <v>294.08999999999997</v>
      </c>
      <c r="BP6" s="20" t="str">
        <f>IF(BP7="","",IF(BP7="-","【-】","【"&amp;SUBSTITUTE(TEXT(BP7,"#,##0.00"),"-","△")&amp;"】"))</f>
        <v>【307.39】</v>
      </c>
      <c r="BQ6" s="21" t="str">
        <f>IF(BQ7="",NA(),BQ7)</f>
        <v>-</v>
      </c>
      <c r="BR6" s="21" t="str">
        <f t="shared" ref="BR6:BZ6" si="8">IF(BR7="",NA(),BR7)</f>
        <v>-</v>
      </c>
      <c r="BS6" s="21">
        <f t="shared" si="8"/>
        <v>96.64</v>
      </c>
      <c r="BT6" s="21">
        <f t="shared" si="8"/>
        <v>96.76</v>
      </c>
      <c r="BU6" s="21">
        <f t="shared" si="8"/>
        <v>95.24</v>
      </c>
      <c r="BV6" s="21" t="str">
        <f t="shared" si="8"/>
        <v>-</v>
      </c>
      <c r="BW6" s="21" t="str">
        <f t="shared" si="8"/>
        <v>-</v>
      </c>
      <c r="BX6" s="21">
        <f t="shared" si="8"/>
        <v>60.59</v>
      </c>
      <c r="BY6" s="21">
        <f t="shared" si="8"/>
        <v>60</v>
      </c>
      <c r="BZ6" s="21">
        <f t="shared" si="8"/>
        <v>59.01</v>
      </c>
      <c r="CA6" s="20" t="str">
        <f>IF(CA7="","",IF(CA7="-","【-】","【"&amp;SUBSTITUTE(TEXT(CA7,"#,##0.00"),"-","△")&amp;"】"))</f>
        <v>【57.03】</v>
      </c>
      <c r="CB6" s="21" t="str">
        <f>IF(CB7="",NA(),CB7)</f>
        <v>-</v>
      </c>
      <c r="CC6" s="21" t="str">
        <f t="shared" ref="CC6:CK6" si="9">IF(CC7="",NA(),CC7)</f>
        <v>-</v>
      </c>
      <c r="CD6" s="21">
        <f t="shared" si="9"/>
        <v>232.51</v>
      </c>
      <c r="CE6" s="21">
        <f t="shared" si="9"/>
        <v>233.63</v>
      </c>
      <c r="CF6" s="21">
        <f t="shared" si="9"/>
        <v>242.43</v>
      </c>
      <c r="CG6" s="21" t="str">
        <f t="shared" si="9"/>
        <v>-</v>
      </c>
      <c r="CH6" s="21" t="str">
        <f t="shared" si="9"/>
        <v>-</v>
      </c>
      <c r="CI6" s="21">
        <f t="shared" si="9"/>
        <v>280.23</v>
      </c>
      <c r="CJ6" s="21">
        <f t="shared" si="9"/>
        <v>282.70999999999998</v>
      </c>
      <c r="CK6" s="21">
        <f t="shared" si="9"/>
        <v>291.82</v>
      </c>
      <c r="CL6" s="20" t="str">
        <f>IF(CL7="","",IF(CL7="-","【-】","【"&amp;SUBSTITUTE(TEXT(CL7,"#,##0.00"),"-","△")&amp;"】"))</f>
        <v>【294.83】</v>
      </c>
      <c r="CM6" s="21" t="str">
        <f>IF(CM7="",NA(),CM7)</f>
        <v>-</v>
      </c>
      <c r="CN6" s="21" t="str">
        <f t="shared" ref="CN6:CV6" si="10">IF(CN7="",NA(),CN7)</f>
        <v>-</v>
      </c>
      <c r="CO6" s="21">
        <f t="shared" si="10"/>
        <v>63.74</v>
      </c>
      <c r="CP6" s="21">
        <f t="shared" si="10"/>
        <v>63.28</v>
      </c>
      <c r="CQ6" s="21">
        <f t="shared" si="10"/>
        <v>62.21</v>
      </c>
      <c r="CR6" s="21" t="str">
        <f t="shared" si="10"/>
        <v>-</v>
      </c>
      <c r="CS6" s="21" t="str">
        <f t="shared" si="10"/>
        <v>-</v>
      </c>
      <c r="CT6" s="21">
        <f t="shared" si="10"/>
        <v>58.19</v>
      </c>
      <c r="CU6" s="21">
        <f t="shared" si="10"/>
        <v>56.52</v>
      </c>
      <c r="CV6" s="21">
        <f t="shared" si="10"/>
        <v>88.45</v>
      </c>
      <c r="CW6" s="20" t="str">
        <f>IF(CW7="","",IF(CW7="-","【-】","【"&amp;SUBSTITUTE(TEXT(CW7,"#,##0.00"),"-","△")&amp;"】"))</f>
        <v>【84.27】</v>
      </c>
      <c r="CX6" s="21" t="str">
        <f>IF(CX7="",NA(),CX7)</f>
        <v>-</v>
      </c>
      <c r="CY6" s="21" t="str">
        <f t="shared" ref="CY6:DG6" si="11">IF(CY7="",NA(),CY7)</f>
        <v>-</v>
      </c>
      <c r="CZ6" s="21">
        <f t="shared" si="11"/>
        <v>100</v>
      </c>
      <c r="DA6" s="21">
        <f t="shared" si="11"/>
        <v>100</v>
      </c>
      <c r="DB6" s="21">
        <f t="shared" si="11"/>
        <v>100</v>
      </c>
      <c r="DC6" s="21" t="str">
        <f t="shared" si="11"/>
        <v>-</v>
      </c>
      <c r="DD6" s="21" t="str">
        <f t="shared" si="11"/>
        <v>-</v>
      </c>
      <c r="DE6" s="21">
        <f t="shared" si="11"/>
        <v>87.8</v>
      </c>
      <c r="DF6" s="21">
        <f t="shared" si="11"/>
        <v>88.43</v>
      </c>
      <c r="DG6" s="21">
        <f t="shared" si="11"/>
        <v>90.34</v>
      </c>
      <c r="DH6" s="20" t="str">
        <f>IF(DH7="","",IF(DH7="-","【-】","【"&amp;SUBSTITUTE(TEXT(DH7,"#,##0.00"),"-","△")&amp;"】"))</f>
        <v>【86.02】</v>
      </c>
      <c r="DI6" s="21" t="str">
        <f>IF(DI7="",NA(),DI7)</f>
        <v>-</v>
      </c>
      <c r="DJ6" s="21" t="str">
        <f t="shared" ref="DJ6:DR6" si="12">IF(DJ7="",NA(),DJ7)</f>
        <v>-</v>
      </c>
      <c r="DK6" s="21">
        <f t="shared" si="12"/>
        <v>4.13</v>
      </c>
      <c r="DL6" s="21">
        <f t="shared" si="12"/>
        <v>7.98</v>
      </c>
      <c r="DM6" s="21">
        <f t="shared" si="12"/>
        <v>11.54</v>
      </c>
      <c r="DN6" s="21" t="str">
        <f t="shared" si="12"/>
        <v>-</v>
      </c>
      <c r="DO6" s="21" t="str">
        <f t="shared" si="12"/>
        <v>-</v>
      </c>
      <c r="DP6" s="21">
        <f t="shared" si="12"/>
        <v>15.74</v>
      </c>
      <c r="DQ6" s="21">
        <f t="shared" si="12"/>
        <v>21.02</v>
      </c>
      <c r="DR6" s="21">
        <f t="shared" si="12"/>
        <v>24.31</v>
      </c>
      <c r="DS6" s="20" t="str">
        <f>IF(DS7="","",IF(DS7="-","【-】","【"&amp;SUBSTITUTE(TEXT(DS7,"#,##0.00"),"-","△")&amp;"】"))</f>
        <v>【22.91】</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15">
      <c r="A7" s="14"/>
      <c r="B7" s="23">
        <v>2022</v>
      </c>
      <c r="C7" s="23">
        <v>62090</v>
      </c>
      <c r="D7" s="23">
        <v>46</v>
      </c>
      <c r="E7" s="23">
        <v>18</v>
      </c>
      <c r="F7" s="23">
        <v>0</v>
      </c>
      <c r="G7" s="23">
        <v>0</v>
      </c>
      <c r="H7" s="23" t="s">
        <v>96</v>
      </c>
      <c r="I7" s="23" t="s">
        <v>97</v>
      </c>
      <c r="J7" s="23" t="s">
        <v>98</v>
      </c>
      <c r="K7" s="23" t="s">
        <v>99</v>
      </c>
      <c r="L7" s="23" t="s">
        <v>100</v>
      </c>
      <c r="M7" s="23" t="s">
        <v>101</v>
      </c>
      <c r="N7" s="24" t="s">
        <v>102</v>
      </c>
      <c r="O7" s="24">
        <v>40.89</v>
      </c>
      <c r="P7" s="24">
        <v>11.78</v>
      </c>
      <c r="Q7" s="24">
        <v>100</v>
      </c>
      <c r="R7" s="24">
        <v>5040</v>
      </c>
      <c r="S7" s="24">
        <v>25276</v>
      </c>
      <c r="T7" s="24">
        <v>214.67</v>
      </c>
      <c r="U7" s="24">
        <v>117.74</v>
      </c>
      <c r="V7" s="24">
        <v>2956</v>
      </c>
      <c r="W7" s="24">
        <v>205.23</v>
      </c>
      <c r="X7" s="24">
        <v>14.4</v>
      </c>
      <c r="Y7" s="24" t="s">
        <v>102</v>
      </c>
      <c r="Z7" s="24" t="s">
        <v>102</v>
      </c>
      <c r="AA7" s="24">
        <v>99.84</v>
      </c>
      <c r="AB7" s="24">
        <v>100.76</v>
      </c>
      <c r="AC7" s="24">
        <v>101.65</v>
      </c>
      <c r="AD7" s="24" t="s">
        <v>102</v>
      </c>
      <c r="AE7" s="24" t="s">
        <v>102</v>
      </c>
      <c r="AF7" s="24">
        <v>99.03</v>
      </c>
      <c r="AG7" s="24">
        <v>100.41</v>
      </c>
      <c r="AH7" s="24">
        <v>100.17</v>
      </c>
      <c r="AI7" s="24">
        <v>100.42</v>
      </c>
      <c r="AJ7" s="24" t="s">
        <v>102</v>
      </c>
      <c r="AK7" s="24" t="s">
        <v>102</v>
      </c>
      <c r="AL7" s="24">
        <v>0</v>
      </c>
      <c r="AM7" s="24">
        <v>0</v>
      </c>
      <c r="AN7" s="24">
        <v>0</v>
      </c>
      <c r="AO7" s="24" t="s">
        <v>102</v>
      </c>
      <c r="AP7" s="24" t="s">
        <v>102</v>
      </c>
      <c r="AQ7" s="24">
        <v>74.239999999999995</v>
      </c>
      <c r="AR7" s="24">
        <v>83.92</v>
      </c>
      <c r="AS7" s="24">
        <v>89.31</v>
      </c>
      <c r="AT7" s="24">
        <v>82.66</v>
      </c>
      <c r="AU7" s="24" t="s">
        <v>102</v>
      </c>
      <c r="AV7" s="24" t="s">
        <v>102</v>
      </c>
      <c r="AW7" s="24">
        <v>36.26</v>
      </c>
      <c r="AX7" s="24">
        <v>48.86</v>
      </c>
      <c r="AY7" s="24">
        <v>61.95</v>
      </c>
      <c r="AZ7" s="24" t="s">
        <v>102</v>
      </c>
      <c r="BA7" s="24" t="s">
        <v>102</v>
      </c>
      <c r="BB7" s="24">
        <v>100.47</v>
      </c>
      <c r="BC7" s="24">
        <v>122.71</v>
      </c>
      <c r="BD7" s="24">
        <v>138.19999999999999</v>
      </c>
      <c r="BE7" s="24">
        <v>140.15</v>
      </c>
      <c r="BF7" s="24" t="s">
        <v>102</v>
      </c>
      <c r="BG7" s="24" t="s">
        <v>102</v>
      </c>
      <c r="BH7" s="24">
        <v>224</v>
      </c>
      <c r="BI7" s="24">
        <v>230.66</v>
      </c>
      <c r="BJ7" s="24">
        <v>485.05</v>
      </c>
      <c r="BK7" s="24" t="s">
        <v>102</v>
      </c>
      <c r="BL7" s="24" t="s">
        <v>102</v>
      </c>
      <c r="BM7" s="24">
        <v>294.27</v>
      </c>
      <c r="BN7" s="24">
        <v>294.08999999999997</v>
      </c>
      <c r="BO7" s="24">
        <v>294.08999999999997</v>
      </c>
      <c r="BP7" s="24">
        <v>307.39</v>
      </c>
      <c r="BQ7" s="24" t="s">
        <v>102</v>
      </c>
      <c r="BR7" s="24" t="s">
        <v>102</v>
      </c>
      <c r="BS7" s="24">
        <v>96.64</v>
      </c>
      <c r="BT7" s="24">
        <v>96.76</v>
      </c>
      <c r="BU7" s="24">
        <v>95.24</v>
      </c>
      <c r="BV7" s="24" t="s">
        <v>102</v>
      </c>
      <c r="BW7" s="24" t="s">
        <v>102</v>
      </c>
      <c r="BX7" s="24">
        <v>60.59</v>
      </c>
      <c r="BY7" s="24">
        <v>60</v>
      </c>
      <c r="BZ7" s="24">
        <v>59.01</v>
      </c>
      <c r="CA7" s="24">
        <v>57.03</v>
      </c>
      <c r="CB7" s="24" t="s">
        <v>102</v>
      </c>
      <c r="CC7" s="24" t="s">
        <v>102</v>
      </c>
      <c r="CD7" s="24">
        <v>232.51</v>
      </c>
      <c r="CE7" s="24">
        <v>233.63</v>
      </c>
      <c r="CF7" s="24">
        <v>242.43</v>
      </c>
      <c r="CG7" s="24" t="s">
        <v>102</v>
      </c>
      <c r="CH7" s="24" t="s">
        <v>102</v>
      </c>
      <c r="CI7" s="24">
        <v>280.23</v>
      </c>
      <c r="CJ7" s="24">
        <v>282.70999999999998</v>
      </c>
      <c r="CK7" s="24">
        <v>291.82</v>
      </c>
      <c r="CL7" s="24">
        <v>294.83</v>
      </c>
      <c r="CM7" s="24" t="s">
        <v>102</v>
      </c>
      <c r="CN7" s="24" t="s">
        <v>102</v>
      </c>
      <c r="CO7" s="24">
        <v>63.74</v>
      </c>
      <c r="CP7" s="24">
        <v>63.28</v>
      </c>
      <c r="CQ7" s="24">
        <v>62.21</v>
      </c>
      <c r="CR7" s="24" t="s">
        <v>102</v>
      </c>
      <c r="CS7" s="24" t="s">
        <v>102</v>
      </c>
      <c r="CT7" s="24">
        <v>58.19</v>
      </c>
      <c r="CU7" s="24">
        <v>56.52</v>
      </c>
      <c r="CV7" s="24">
        <v>88.45</v>
      </c>
      <c r="CW7" s="24">
        <v>84.27</v>
      </c>
      <c r="CX7" s="24" t="s">
        <v>102</v>
      </c>
      <c r="CY7" s="24" t="s">
        <v>102</v>
      </c>
      <c r="CZ7" s="24">
        <v>100</v>
      </c>
      <c r="DA7" s="24">
        <v>100</v>
      </c>
      <c r="DB7" s="24">
        <v>100</v>
      </c>
      <c r="DC7" s="24" t="s">
        <v>102</v>
      </c>
      <c r="DD7" s="24" t="s">
        <v>102</v>
      </c>
      <c r="DE7" s="24">
        <v>87.8</v>
      </c>
      <c r="DF7" s="24">
        <v>88.43</v>
      </c>
      <c r="DG7" s="24">
        <v>90.34</v>
      </c>
      <c r="DH7" s="24">
        <v>86.02</v>
      </c>
      <c r="DI7" s="24" t="s">
        <v>102</v>
      </c>
      <c r="DJ7" s="24" t="s">
        <v>102</v>
      </c>
      <c r="DK7" s="24">
        <v>4.13</v>
      </c>
      <c r="DL7" s="24">
        <v>7.98</v>
      </c>
      <c r="DM7" s="24">
        <v>11.54</v>
      </c>
      <c r="DN7" s="24" t="s">
        <v>102</v>
      </c>
      <c r="DO7" s="24" t="s">
        <v>102</v>
      </c>
      <c r="DP7" s="24">
        <v>15.74</v>
      </c>
      <c r="DQ7" s="24">
        <v>21.02</v>
      </c>
      <c r="DR7" s="24">
        <v>24.31</v>
      </c>
      <c r="DS7" s="24">
        <v>22.91</v>
      </c>
      <c r="DT7" s="24" t="s">
        <v>102</v>
      </c>
      <c r="DU7" s="24" t="s">
        <v>102</v>
      </c>
      <c r="DV7" s="24" t="s">
        <v>102</v>
      </c>
      <c r="DW7" s="24" t="s">
        <v>102</v>
      </c>
      <c r="DX7" s="24" t="s">
        <v>102</v>
      </c>
      <c r="DY7" s="24" t="s">
        <v>102</v>
      </c>
      <c r="DZ7" s="24" t="s">
        <v>102</v>
      </c>
      <c r="EA7" s="24" t="s">
        <v>102</v>
      </c>
      <c r="EB7" s="24" t="s">
        <v>102</v>
      </c>
      <c r="EC7" s="24" t="s">
        <v>102</v>
      </c>
      <c r="ED7" s="24" t="s">
        <v>102</v>
      </c>
      <c r="EE7" s="24" t="s">
        <v>102</v>
      </c>
      <c r="EF7" s="24" t="s">
        <v>102</v>
      </c>
      <c r="EG7" s="24" t="s">
        <v>102</v>
      </c>
      <c r="EH7" s="24" t="s">
        <v>102</v>
      </c>
      <c r="EI7" s="24" t="s">
        <v>102</v>
      </c>
      <c r="EJ7" s="24" t="s">
        <v>102</v>
      </c>
      <c r="EK7" s="24" t="s">
        <v>102</v>
      </c>
      <c r="EL7" s="24" t="s">
        <v>102</v>
      </c>
      <c r="EM7" s="24" t="s">
        <v>102</v>
      </c>
      <c r="EN7" s="24" t="s">
        <v>102</v>
      </c>
      <c r="EO7" s="24" t="s">
        <v>102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L4101-sui-115 </cp:lastModifiedBy>
  <cp:lastPrinted>2024-01-22T00:49:26Z</cp:lastPrinted>
  <dcterms:created xsi:type="dcterms:W3CDTF">2023-12-12T01:07:11Z</dcterms:created>
  <dcterms:modified xsi:type="dcterms:W3CDTF">2024-01-22T00:51:13Z</dcterms:modified>
  <cp:category/>
</cp:coreProperties>
</file>